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čistila-2021\"/>
    </mc:Choice>
  </mc:AlternateContent>
  <bookViews>
    <workbookView xWindow="0" yWindow="0" windowWidth="13725" windowHeight="3360"/>
  </bookViews>
  <sheets>
    <sheet name="2020 - povabilo" sheetId="10" r:id="rId1"/>
  </sheets>
  <definedNames>
    <definedName name="_xlnm.Print_Area" localSheetId="0">'2020 - povabilo'!$A$1:$H$126</definedName>
  </definedNames>
  <calcPr calcId="162913"/>
</workbook>
</file>

<file path=xl/calcChain.xml><?xml version="1.0" encoding="utf-8"?>
<calcChain xmlns="http://schemas.openxmlformats.org/spreadsheetml/2006/main">
  <c r="F115" i="10" l="1"/>
  <c r="G115" i="10" s="1"/>
  <c r="F114" i="10"/>
  <c r="G114" i="10" s="1"/>
  <c r="F113" i="10"/>
  <c r="G113" i="10" s="1"/>
  <c r="F112" i="10"/>
  <c r="G112" i="10" s="1"/>
  <c r="F105" i="10"/>
  <c r="G105" i="10" s="1"/>
  <c r="F104" i="10"/>
  <c r="G104" i="10" s="1"/>
  <c r="F96" i="10"/>
  <c r="G96" i="10" s="1"/>
  <c r="F95" i="10"/>
  <c r="G95" i="10" s="1"/>
  <c r="F94" i="10"/>
  <c r="G94" i="10" s="1"/>
  <c r="F51" i="10"/>
  <c r="G51" i="10" s="1"/>
  <c r="F46" i="10"/>
  <c r="G46" i="10" s="1"/>
  <c r="F44" i="10"/>
  <c r="G44" i="10" s="1"/>
  <c r="F42" i="10"/>
  <c r="G42" i="10" s="1"/>
  <c r="F41" i="10"/>
  <c r="G41" i="10" s="1"/>
  <c r="F39" i="10"/>
  <c r="G39" i="10" s="1"/>
  <c r="F38" i="10"/>
  <c r="G38" i="10" s="1"/>
  <c r="F37" i="10"/>
  <c r="G37" i="10" s="1"/>
  <c r="F54" i="10"/>
  <c r="G54" i="10" s="1"/>
  <c r="F87" i="10"/>
  <c r="G87" i="10" s="1"/>
  <c r="F82" i="10"/>
  <c r="G82" i="10" s="1"/>
  <c r="F81" i="10"/>
  <c r="G81" i="10" s="1"/>
  <c r="F93" i="10"/>
  <c r="G93" i="10" s="1"/>
  <c r="F92" i="10"/>
  <c r="G92" i="10" s="1"/>
  <c r="F90" i="10"/>
  <c r="G90" i="10" s="1"/>
  <c r="F91" i="10"/>
  <c r="G91" i="10" s="1"/>
  <c r="F25" i="10"/>
  <c r="G25" i="10" s="1"/>
  <c r="F106" i="10" l="1"/>
  <c r="G106" i="10" s="1"/>
  <c r="F116" i="10"/>
  <c r="G116" i="10" s="1"/>
  <c r="F80" i="10"/>
  <c r="F69" i="10"/>
  <c r="G69" i="10" s="1"/>
  <c r="F67" i="10"/>
  <c r="G67" i="10" s="1"/>
  <c r="F65" i="10"/>
  <c r="G65" i="10" s="1"/>
  <c r="F63" i="10"/>
  <c r="G63" i="10" s="1"/>
  <c r="F52" i="10"/>
  <c r="G52" i="10" s="1"/>
  <c r="F50" i="10"/>
  <c r="G50" i="10" s="1"/>
  <c r="F47" i="10"/>
  <c r="G47" i="10" s="1"/>
  <c r="F45" i="10"/>
  <c r="G45" i="10" s="1"/>
  <c r="F43" i="10"/>
  <c r="G43" i="10" s="1"/>
  <c r="F40" i="10"/>
  <c r="G40" i="10" s="1"/>
  <c r="F36" i="10"/>
  <c r="G36" i="10" s="1"/>
  <c r="F35" i="10"/>
  <c r="F18" i="10"/>
  <c r="G18" i="10" s="1"/>
  <c r="G35" i="10" l="1"/>
  <c r="F17" i="10"/>
  <c r="G17" i="10" s="1"/>
  <c r="F19" i="10"/>
  <c r="G19" i="10" s="1"/>
  <c r="F20" i="10"/>
  <c r="G20" i="10" s="1"/>
  <c r="F21" i="10"/>
  <c r="G21" i="10" s="1"/>
  <c r="F22" i="10"/>
  <c r="G22" i="10" s="1"/>
  <c r="F23" i="10"/>
  <c r="G23" i="10" s="1"/>
  <c r="F24" i="10"/>
  <c r="G24" i="10" s="1"/>
  <c r="F26" i="10"/>
  <c r="G26" i="10" s="1"/>
  <c r="F27" i="10"/>
  <c r="G27" i="10" s="1"/>
  <c r="F49" i="10"/>
  <c r="G49" i="10" s="1"/>
  <c r="F55" i="10"/>
  <c r="G55" i="10" s="1"/>
  <c r="F14" i="10"/>
  <c r="F15" i="10"/>
  <c r="G15" i="10" s="1"/>
  <c r="F16" i="10"/>
  <c r="G16" i="10" s="1"/>
  <c r="F48" i="10"/>
  <c r="G48" i="10" s="1"/>
  <c r="F53" i="10"/>
  <c r="G53" i="10" s="1"/>
  <c r="F64" i="10"/>
  <c r="G64" i="10" s="1"/>
  <c r="F66" i="10"/>
  <c r="G66" i="10" s="1"/>
  <c r="F68" i="10"/>
  <c r="G68" i="10" s="1"/>
  <c r="F71" i="10"/>
  <c r="G71" i="10" s="1"/>
  <c r="F72" i="10"/>
  <c r="G72" i="10" s="1"/>
  <c r="G80" i="10"/>
  <c r="F70" i="10"/>
  <c r="G70" i="10" s="1"/>
  <c r="F83" i="10"/>
  <c r="G83" i="10" s="1"/>
  <c r="F84" i="10"/>
  <c r="G84" i="10" s="1"/>
  <c r="F85" i="10"/>
  <c r="G85" i="10" s="1"/>
  <c r="F86" i="10"/>
  <c r="G86" i="10" s="1"/>
  <c r="F88" i="10"/>
  <c r="G88" i="10" s="1"/>
  <c r="F89" i="10"/>
  <c r="G89" i="10" s="1"/>
  <c r="F56" i="10" l="1"/>
  <c r="G56" i="10" s="1"/>
  <c r="F97" i="10"/>
  <c r="G97" i="10" s="1"/>
  <c r="G14" i="10"/>
  <c r="F28" i="10"/>
  <c r="G28" i="10" s="1"/>
  <c r="F73" i="10"/>
  <c r="G73" i="10" s="1"/>
</calcChain>
</file>

<file path=xl/sharedStrings.xml><?xml version="1.0" encoding="utf-8"?>
<sst xmlns="http://schemas.openxmlformats.org/spreadsheetml/2006/main" count="288" uniqueCount="135">
  <si>
    <t>t.</t>
  </si>
  <si>
    <t>Naziv artikla</t>
  </si>
  <si>
    <t>enota</t>
  </si>
  <si>
    <t>mere</t>
  </si>
  <si>
    <t>CENA brez DDV</t>
  </si>
  <si>
    <t>okvirna</t>
  </si>
  <si>
    <t>dobava/leto</t>
  </si>
  <si>
    <t>(cena x št.kosov)</t>
  </si>
  <si>
    <t>CENA z DDV</t>
  </si>
  <si>
    <t>(cena x št.kosov+DDV)</t>
  </si>
  <si>
    <t>Srednja vrednost koncentracije v %</t>
  </si>
  <si>
    <t>kos</t>
  </si>
  <si>
    <t>Mrežica za pisoar, gumijasta, dišeča, različni vonji in barve, pakiranje 10 kom v zavitku</t>
  </si>
  <si>
    <t>zavitek</t>
  </si>
  <si>
    <t>SKUPAJ</t>
  </si>
  <si>
    <t>ČISTILKE - čistila</t>
  </si>
  <si>
    <t>ČISTILKE - pripomočki</t>
  </si>
  <si>
    <t>WC garniture lonček+metlica</t>
  </si>
  <si>
    <t>KUHINJA - čistila</t>
  </si>
  <si>
    <t>št.</t>
  </si>
  <si>
    <t>KUHINJA - pripomočki</t>
  </si>
  <si>
    <t>ČISTILKE</t>
  </si>
  <si>
    <t>2.</t>
  </si>
  <si>
    <t>karton</t>
  </si>
  <si>
    <t>KUHINJA</t>
  </si>
  <si>
    <t>1.</t>
  </si>
  <si>
    <t>Ponudnik:</t>
  </si>
  <si>
    <t xml:space="preserve">Visoko koncentrirano čistilo za vsakodnevno ročno in strojno čiščenje talnih površin, modre barve
ustreza Uredbi o zelenem javnem naročanju – priložiti dokazilo, pakiranje 5kg
</t>
  </si>
  <si>
    <t xml:space="preserve">Visoko koncentrirano univerzalno čistilo z vonjem,  
vsaj dva različna vonja, ustreza Uredbi o zelenem javnem naročanju – priložiti dokazilo, pakiranje 5kg
</t>
  </si>
  <si>
    <t>Tekoče, kislo sredstvo za odstranjevanje vodnega kamna, pH 1,5-2, pakiranje  6 kg</t>
  </si>
  <si>
    <t>Čistilo za odstranjevanje madežev od črnila, flomastrov, žigov, barvic, maščob… iz miz, klopi in ostalih vodoodpornih površin, pripravljeno za uporabo, pakiranje 1l</t>
  </si>
  <si>
    <t xml:space="preserve">Sredstvo za čiščenje steklenih površin, pripravljeno za uporabo,
ustreza Uredbi o zelenem javnem naročanju – priložiti dokazilo, pakiranje 1l z razpršilko
</t>
  </si>
  <si>
    <t>Čistilo za dnevno čiščenje sanitarij, wc školjk.. na bazi organskih kislin, odstranjuje vodni in urinski kamen, ob daljši uporabi ne poškoduje kromiranih in sanitarnih naprav iz nerjavečega materiala, ne pušča lis, po uporabi sredstva na materialu vodoodbojni učinek, rahlo deodorirano, svežega vonja, pH konc. od 1 do 2 (koncentriranega čistila), rdeče barve, ustreza Uredbi o zelenem javnem naročanju – priložiti dokazilo, pakiranje 5l</t>
  </si>
  <si>
    <t>Dolgotrajni premaz z visokim sijajem, odporen na dezinfekcijo, za vse gladke vodoodporne površine, protizdrsen – priložiti dokazilo, pakiranje 10l</t>
  </si>
  <si>
    <t>Čistilo za površine, za odstranjevanje madežev (s tkanin), beljenje belega perila, za čiščenje in dezinfekcijo, na osnovi aktivnega klora, pakiran 1l (kot Varikina ali enakovredno)</t>
  </si>
  <si>
    <t>Brezfosfatni, praškasti, univerzalen detergent za pranje belega perila pri vseh temperah, primeren za ročno doziranje, ustreza Uredbi o zelenem javnem naročanju – priložiti dokazilo, pakiranje 10kg</t>
  </si>
  <si>
    <t>17.</t>
  </si>
  <si>
    <t>Mop 60 cm 1/1</t>
  </si>
  <si>
    <t>Vrečke za smeti - 100 l črne 25/1</t>
  </si>
  <si>
    <t>Vrečke za smeti – 60 l črne 25/1</t>
  </si>
  <si>
    <t>Filci rjavi - za stroj, fi 432</t>
  </si>
  <si>
    <t>3.</t>
  </si>
  <si>
    <t>4.</t>
  </si>
  <si>
    <t>5.</t>
  </si>
  <si>
    <t>6.</t>
  </si>
  <si>
    <t>7.</t>
  </si>
  <si>
    <t>8.</t>
  </si>
  <si>
    <t>9.</t>
  </si>
  <si>
    <t>10.</t>
  </si>
  <si>
    <t>11.</t>
  </si>
  <si>
    <t>12.</t>
  </si>
  <si>
    <t>15.</t>
  </si>
  <si>
    <t>16.</t>
  </si>
  <si>
    <t>Čistilo za odmaščevanje in odmašitev odtokov, pakiranje 1l</t>
  </si>
  <si>
    <t>Krpa za tla vpojna 50x70 10/1</t>
  </si>
  <si>
    <t>Vrečke za smeti 180 l črne 20/1</t>
  </si>
  <si>
    <t>Vrečke za smeti 40 l bele 25/1</t>
  </si>
  <si>
    <t>13.</t>
  </si>
  <si>
    <t>14.</t>
  </si>
  <si>
    <t>Servieti box 1SL  27x30 400/1</t>
  </si>
  <si>
    <t>Naročnik:</t>
  </si>
  <si>
    <t>OSNOVNA ŠOLA FRANCETA BEVKA TOLMIN</t>
  </si>
  <si>
    <t>Dijaška ulica 12b, 5220 Tolmin</t>
  </si>
  <si>
    <t>Kraj in datum:</t>
  </si>
  <si>
    <t>Serviete 2SL 33x33 beli  100/1</t>
  </si>
  <si>
    <t>Čistilo in belilo za sanitarije, pakiranje 750 ml</t>
  </si>
  <si>
    <t>Razkužilo za delovne površine, pakiranje 5l</t>
  </si>
  <si>
    <t>Razkužilo za roke, pakiranje 5l</t>
  </si>
  <si>
    <t>Sredstvo za predpomivanje, pakiranje 5kg</t>
  </si>
  <si>
    <t>Sredstvo za strojno izpiranje posode in kozarcev, pakiranje 10kg</t>
  </si>
  <si>
    <t>antipenilec, pakiranje 1l</t>
  </si>
  <si>
    <t>ALU folija 45cmx150m 1/1</t>
  </si>
  <si>
    <t>rola</t>
  </si>
  <si>
    <t>Vrečke za živila 2l 45/1</t>
  </si>
  <si>
    <t>Vrečke za živila 3l 30/1</t>
  </si>
  <si>
    <t>Vrečke za živila 4l 25/1</t>
  </si>
  <si>
    <t>Vrečke za živila 5l 20/1</t>
  </si>
  <si>
    <t>par</t>
  </si>
  <si>
    <t>PVC folija prozorna 45 cmx300m</t>
  </si>
  <si>
    <t>PVC folija prozorna 30 cmx30m</t>
  </si>
  <si>
    <t>krt</t>
  </si>
  <si>
    <t>Kuhinjska krpa, bombaž vafelj, bela 50x70 1/1</t>
  </si>
  <si>
    <t xml:space="preserve"> - papirna galanterija</t>
  </si>
  <si>
    <t>Krpa univerzalna vileda 50x100cm 1/1</t>
  </si>
  <si>
    <t>Mop 80 cm 1/1</t>
  </si>
  <si>
    <t>WC metlica</t>
  </si>
  <si>
    <t xml:space="preserve">Omelo za prah 60 cm </t>
  </si>
  <si>
    <t>Vrečke za smeti - 40 l črne 25/1</t>
  </si>
  <si>
    <t>Vrečke z osvežilci za sesalnik Volwerk 10/1</t>
  </si>
  <si>
    <t>Koš za smeti z nihajnim pokrovom</t>
  </si>
  <si>
    <t>Koš za smeti majhen, navaden</t>
  </si>
  <si>
    <t>Smetišnica PVC z gumo</t>
  </si>
  <si>
    <t>Mikro krpa za šipe, trapezna 30 cm</t>
  </si>
  <si>
    <t>Mop ploskev, trapezna 30 cm, z ježki</t>
  </si>
  <si>
    <t>Ročaj teleskopski ergonomski 102-184cm</t>
  </si>
  <si>
    <t>18.</t>
  </si>
  <si>
    <t>19.</t>
  </si>
  <si>
    <t>20.</t>
  </si>
  <si>
    <t>21.</t>
  </si>
  <si>
    <t>Toaletna brisača v roli, centralni odvzem, 130m, 2sl, širina 20 cm, list 20x30cm, pakiranje 6/1</t>
  </si>
  <si>
    <t>Bobina 2 sl bela celuloza 3kg 2/1</t>
  </si>
  <si>
    <t>WC papir 3 sl 150 list 18m cel 8/1  1omot=12</t>
  </si>
  <si>
    <t>omot</t>
  </si>
  <si>
    <r>
      <t>1.</t>
    </r>
    <r>
      <rPr>
        <sz val="7"/>
        <color theme="1"/>
        <rFont val="Times New Roman"/>
        <family val="1"/>
        <charset val="238"/>
      </rPr>
      <t xml:space="preserve">       </t>
    </r>
    <r>
      <rPr>
        <sz val="10"/>
        <color theme="1"/>
        <rFont val="Calibri"/>
        <family val="2"/>
        <charset val="238"/>
      </rPr>
      <t> </t>
    </r>
  </si>
  <si>
    <r>
      <t xml:space="preserve">Milo  - penilo antibakterijsko </t>
    </r>
    <r>
      <rPr>
        <b/>
        <sz val="10"/>
        <color theme="1"/>
        <rFont val="Calibri"/>
        <family val="2"/>
        <charset val="238"/>
      </rPr>
      <t xml:space="preserve">800 ml </t>
    </r>
    <r>
      <rPr>
        <sz val="10"/>
        <color theme="1"/>
        <rFont val="Calibri"/>
        <family val="2"/>
        <charset val="238"/>
      </rPr>
      <t>(Ponudnik mora zagotoviti ustrezno število penilnikov brezplačno na reverz.)</t>
    </r>
  </si>
  <si>
    <r>
      <t>2.</t>
    </r>
    <r>
      <rPr>
        <sz val="7"/>
        <color theme="1"/>
        <rFont val="Times New Roman"/>
        <family val="1"/>
        <charset val="238"/>
      </rPr>
      <t xml:space="preserve">       </t>
    </r>
    <r>
      <rPr>
        <sz val="10"/>
        <color theme="1"/>
        <rFont val="Calibri"/>
        <family val="2"/>
        <charset val="238"/>
      </rPr>
      <t> </t>
    </r>
  </si>
  <si>
    <r>
      <t>3.</t>
    </r>
    <r>
      <rPr>
        <sz val="7"/>
        <color theme="1"/>
        <rFont val="Times New Roman"/>
        <family val="1"/>
        <charset val="238"/>
      </rPr>
      <t xml:space="preserve">       </t>
    </r>
    <r>
      <rPr>
        <sz val="10"/>
        <color theme="1"/>
        <rFont val="Calibri"/>
        <family val="2"/>
        <charset val="238"/>
      </rPr>
      <t> </t>
    </r>
  </si>
  <si>
    <r>
      <t>4.</t>
    </r>
    <r>
      <rPr>
        <sz val="7"/>
        <color theme="1"/>
        <rFont val="Times New Roman"/>
        <family val="1"/>
        <charset val="238"/>
      </rPr>
      <t xml:space="preserve">       </t>
    </r>
    <r>
      <rPr>
        <sz val="10"/>
        <color theme="1"/>
        <rFont val="Calibri"/>
        <family val="2"/>
        <charset val="238"/>
      </rPr>
      <t> </t>
    </r>
  </si>
  <si>
    <r>
      <t>5.</t>
    </r>
    <r>
      <rPr>
        <sz val="7"/>
        <color theme="1"/>
        <rFont val="Times New Roman"/>
        <family val="1"/>
        <charset val="238"/>
      </rPr>
      <t xml:space="preserve">       </t>
    </r>
    <r>
      <rPr>
        <sz val="10"/>
        <color theme="1"/>
        <rFont val="Calibri"/>
        <family val="2"/>
        <charset val="238"/>
      </rPr>
      <t> </t>
    </r>
  </si>
  <si>
    <r>
      <t>6.</t>
    </r>
    <r>
      <rPr>
        <sz val="7"/>
        <color theme="1"/>
        <rFont val="Times New Roman"/>
        <family val="1"/>
        <charset val="238"/>
      </rPr>
      <t xml:space="preserve">       </t>
    </r>
    <r>
      <rPr>
        <sz val="10"/>
        <color theme="1"/>
        <rFont val="Calibri"/>
        <family val="2"/>
        <charset val="238"/>
      </rPr>
      <t> </t>
    </r>
  </si>
  <si>
    <r>
      <t>7.</t>
    </r>
    <r>
      <rPr>
        <sz val="7"/>
        <color theme="1"/>
        <rFont val="Times New Roman"/>
        <family val="1"/>
        <charset val="238"/>
      </rPr>
      <t xml:space="preserve">       </t>
    </r>
    <r>
      <rPr>
        <sz val="10"/>
        <color theme="1"/>
        <rFont val="Calibri"/>
        <family val="2"/>
        <charset val="238"/>
      </rPr>
      <t> </t>
    </r>
  </si>
  <si>
    <r>
      <t>8.</t>
    </r>
    <r>
      <rPr>
        <sz val="7"/>
        <color theme="1"/>
        <rFont val="Times New Roman"/>
        <family val="1"/>
        <charset val="238"/>
      </rPr>
      <t xml:space="preserve">       </t>
    </r>
    <r>
      <rPr>
        <sz val="10"/>
        <color theme="1"/>
        <rFont val="Calibri"/>
        <family val="2"/>
        <charset val="238"/>
      </rPr>
      <t> </t>
    </r>
  </si>
  <si>
    <r>
      <t>9.</t>
    </r>
    <r>
      <rPr>
        <sz val="7"/>
        <color theme="1"/>
        <rFont val="Times New Roman"/>
        <family val="1"/>
        <charset val="238"/>
      </rPr>
      <t xml:space="preserve">       </t>
    </r>
    <r>
      <rPr>
        <sz val="10"/>
        <color theme="1"/>
        <rFont val="Calibri"/>
        <family val="2"/>
        <charset val="238"/>
      </rPr>
      <t> </t>
    </r>
  </si>
  <si>
    <r>
      <t>10.</t>
    </r>
    <r>
      <rPr>
        <sz val="7"/>
        <color theme="1"/>
        <rFont val="Times New Roman"/>
        <family val="1"/>
        <charset val="238"/>
      </rPr>
      <t xml:space="preserve">    </t>
    </r>
    <r>
      <rPr>
        <sz val="10"/>
        <color theme="1"/>
        <rFont val="Calibri"/>
        <family val="2"/>
        <charset val="238"/>
      </rPr>
      <t> </t>
    </r>
  </si>
  <si>
    <r>
      <t>12.</t>
    </r>
    <r>
      <rPr>
        <sz val="7"/>
        <color theme="1"/>
        <rFont val="Times New Roman"/>
        <family val="1"/>
        <charset val="238"/>
      </rPr>
      <t xml:space="preserve">    </t>
    </r>
    <r>
      <rPr>
        <sz val="10"/>
        <color theme="1"/>
        <rFont val="Calibri"/>
        <family val="2"/>
        <charset val="238"/>
      </rPr>
      <t> </t>
    </r>
  </si>
  <si>
    <r>
      <t>14.</t>
    </r>
    <r>
      <rPr>
        <sz val="7"/>
        <color theme="1"/>
        <rFont val="Times New Roman"/>
        <family val="1"/>
        <charset val="238"/>
      </rPr>
      <t xml:space="preserve">    </t>
    </r>
    <r>
      <rPr>
        <sz val="10"/>
        <color theme="1"/>
        <rFont val="Calibri"/>
        <family val="2"/>
        <charset val="238"/>
      </rPr>
      <t> </t>
    </r>
  </si>
  <si>
    <r>
      <t>15.</t>
    </r>
    <r>
      <rPr>
        <sz val="7"/>
        <color theme="1"/>
        <rFont val="Times New Roman"/>
        <family val="1"/>
        <charset val="238"/>
      </rPr>
      <t xml:space="preserve">    </t>
    </r>
    <r>
      <rPr>
        <sz val="10"/>
        <color theme="1"/>
        <rFont val="Calibri"/>
        <family val="2"/>
        <charset val="238"/>
      </rPr>
      <t> </t>
    </r>
  </si>
  <si>
    <r>
      <t xml:space="preserve">Rokavice nitrilne </t>
    </r>
    <r>
      <rPr>
        <b/>
        <sz val="10"/>
        <color theme="1"/>
        <rFont val="Calibri"/>
        <family val="2"/>
        <charset val="238"/>
      </rPr>
      <t>100/1</t>
    </r>
  </si>
  <si>
    <r>
      <t xml:space="preserve">Tekoče močno alkalno pomivalno sredstvo z aktivnim klorom, </t>
    </r>
    <r>
      <rPr>
        <b/>
        <sz val="10"/>
        <color theme="1"/>
        <rFont val="Calibri"/>
        <family val="2"/>
        <charset val="238"/>
      </rPr>
      <t>pakiranje 25kg</t>
    </r>
  </si>
  <si>
    <r>
      <t xml:space="preserve">Tekoče neabrazivno kremno čistilo – emulzija, izpiranje naj ne bo dolgotrajno (točno arf), </t>
    </r>
    <r>
      <rPr>
        <b/>
        <sz val="10"/>
        <color theme="1"/>
        <rFont val="Calibri"/>
        <family val="2"/>
        <charset val="238"/>
      </rPr>
      <t>pakiranje 0,5l</t>
    </r>
  </si>
  <si>
    <r>
      <t xml:space="preserve">Sredstvo za ročno pomivanje posode, z odlično močjo razmaščevanja, se hitro suši in ne pušča lis, dermatološko testirano, vsebuje naj komponente za zaščito rok, dobro topno v hladni in vroči vodi (kot PRIL balsam aloe vera ali enakovredno), ustreza Uredbi o zelenem javnem naročanju – priložiti dokazilo, </t>
    </r>
    <r>
      <rPr>
        <b/>
        <sz val="10"/>
        <color theme="1"/>
        <rFont val="Calibri"/>
        <family val="2"/>
        <charset val="238"/>
      </rPr>
      <t>pakiranje 5l</t>
    </r>
  </si>
  <si>
    <r>
      <t xml:space="preserve">Tabletirana sol za mehčanje vode </t>
    </r>
    <r>
      <rPr>
        <b/>
        <sz val="10"/>
        <color theme="1"/>
        <rFont val="Calibri"/>
        <family val="2"/>
        <charset val="238"/>
      </rPr>
      <t>25 kg</t>
    </r>
  </si>
  <si>
    <r>
      <t xml:space="preserve">Pripravljena raztopina za učinkovito in hitro razmaščevanje vseh pralnih/vodoodpornih površin, pečic, nap in filtrov, žarov, posode, nerjavečih površin, salamoreznic,…, pripravljeno za uporabo, </t>
    </r>
    <r>
      <rPr>
        <b/>
        <sz val="10"/>
        <color theme="1"/>
        <rFont val="Calibri"/>
        <family val="2"/>
        <charset val="238"/>
      </rPr>
      <t>pakiranje 5l</t>
    </r>
  </si>
  <si>
    <r>
      <t xml:space="preserve">Sredstvo za čiščenje konvektomatov, koncentrirano tekoče sredstvo za odstranjevanje najtrdovratnejših ostankov in zapečenih maščob za štedilnike, žare in  konvektomate, uporaba nerazredčenega sredstva, </t>
    </r>
    <r>
      <rPr>
        <b/>
        <sz val="10"/>
        <color theme="1"/>
        <rFont val="Calibri"/>
        <family val="2"/>
        <charset val="238"/>
      </rPr>
      <t>pakiranje 6kg</t>
    </r>
    <r>
      <rPr>
        <sz val="10"/>
        <color theme="1"/>
        <rFont val="Calibri"/>
        <family val="2"/>
        <charset val="238"/>
      </rPr>
      <t xml:space="preserve"> </t>
    </r>
  </si>
  <si>
    <r>
      <t xml:space="preserve">Rokavice latex brez smukca </t>
    </r>
    <r>
      <rPr>
        <b/>
        <sz val="10"/>
        <color theme="1"/>
        <rFont val="Calibri"/>
        <family val="2"/>
        <charset val="238"/>
      </rPr>
      <t>100/1</t>
    </r>
  </si>
  <si>
    <r>
      <t xml:space="preserve">Rokavice plastične za večkratno uporabo, debelejše vileda, </t>
    </r>
    <r>
      <rPr>
        <b/>
        <sz val="10"/>
        <color theme="1"/>
        <rFont val="Calibri"/>
        <family val="2"/>
        <charset val="238"/>
      </rPr>
      <t>par</t>
    </r>
  </si>
  <si>
    <r>
      <t>Glitzi gobica, rumena s črno kopreno, 9x7x4,5cm 9</t>
    </r>
    <r>
      <rPr>
        <b/>
        <sz val="10"/>
        <color theme="1"/>
        <rFont val="Calibri"/>
        <family val="2"/>
        <charset val="238"/>
      </rPr>
      <t>/1</t>
    </r>
  </si>
  <si>
    <r>
      <t xml:space="preserve">INOX mrežica </t>
    </r>
    <r>
      <rPr>
        <strike/>
        <sz val="10"/>
        <color theme="1"/>
        <rFont val="Calibri"/>
        <family val="2"/>
        <charset val="238"/>
      </rPr>
      <t xml:space="preserve"> </t>
    </r>
    <r>
      <rPr>
        <sz val="10"/>
        <color theme="1"/>
        <rFont val="Calibri"/>
        <family val="2"/>
        <charset val="238"/>
      </rPr>
      <t>20gr</t>
    </r>
    <r>
      <rPr>
        <b/>
        <sz val="10"/>
        <color theme="1"/>
        <rFont val="Calibri"/>
        <family val="2"/>
        <charset val="238"/>
      </rPr>
      <t xml:space="preserve"> 3/1 (krt=20)</t>
    </r>
  </si>
  <si>
    <r>
      <t xml:space="preserve">Krpa gobasta 20x18,4 </t>
    </r>
    <r>
      <rPr>
        <b/>
        <sz val="10"/>
        <color theme="1"/>
        <rFont val="Calibri"/>
        <family val="2"/>
        <charset val="238"/>
      </rPr>
      <t>5/1</t>
    </r>
  </si>
  <si>
    <r>
      <t xml:space="preserve">Toaletni papir lističi, list 11x20cm, 2 slojni, zavitek = 250 listov, </t>
    </r>
    <r>
      <rPr>
        <b/>
        <sz val="10"/>
        <color theme="1"/>
        <rFont val="Calibri"/>
        <family val="2"/>
        <charset val="238"/>
      </rPr>
      <t>karton=9000/1</t>
    </r>
  </si>
  <si>
    <r>
      <t>Krpa mikro razne barve 38x38cm 5</t>
    </r>
    <r>
      <rPr>
        <b/>
        <sz val="10"/>
        <rFont val="Calibri"/>
        <family val="2"/>
        <charset val="238"/>
      </rPr>
      <t>/1</t>
    </r>
  </si>
  <si>
    <r>
      <t>Glitzi gobica, rumena z zeleno kopreno, 9x7x4,5cm 5</t>
    </r>
    <r>
      <rPr>
        <b/>
        <sz val="10"/>
        <rFont val="Calibri"/>
        <family val="2"/>
        <charset val="238"/>
      </rPr>
      <t>/1 (krt=24 zavitkov)</t>
    </r>
  </si>
  <si>
    <r>
      <t>Higienske vrečke PVC 25</t>
    </r>
    <r>
      <rPr>
        <b/>
        <sz val="10"/>
        <rFont val="Calibri"/>
        <family val="2"/>
        <charset val="238"/>
      </rPr>
      <t>/1</t>
    </r>
  </si>
  <si>
    <r>
      <t xml:space="preserve">Rokavice nitrilne </t>
    </r>
    <r>
      <rPr>
        <b/>
        <sz val="10"/>
        <rFont val="Calibri"/>
        <family val="2"/>
        <charset val="238"/>
      </rPr>
      <t>100/1</t>
    </r>
  </si>
  <si>
    <t xml:space="preserve">Specifikacija naročil čistil in pribora za čiščenje šole in kuhinje ter papirna galanterija: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</si>
</sst>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8"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rgb="FF7030A0"/>
      <name val="Calibri"/>
      <family val="2"/>
      <charset val="238"/>
      <scheme val="minor"/>
    </font>
    <font>
      <b/>
      <sz val="11"/>
      <color rgb="FF7030A0"/>
      <name val="Calibri"/>
      <family val="2"/>
      <charset val="238"/>
      <scheme val="minor"/>
    </font>
    <font>
      <sz val="11"/>
      <color rgb="FF0070C0"/>
      <name val="Calibri"/>
      <family val="2"/>
      <charset val="238"/>
      <scheme val="minor"/>
    </font>
    <font>
      <b/>
      <sz val="14"/>
      <color theme="1"/>
      <name val="Calibri"/>
      <family val="2"/>
      <charset val="238"/>
    </font>
    <font>
      <sz val="10"/>
      <color theme="1"/>
      <name val="Calibri"/>
      <family val="2"/>
      <charset val="238"/>
    </font>
    <font>
      <b/>
      <sz val="10"/>
      <color theme="1"/>
      <name val="Calibri"/>
      <family val="2"/>
      <charset val="238"/>
    </font>
    <font>
      <sz val="7"/>
      <color theme="1"/>
      <name val="Times New Roman"/>
      <family val="1"/>
      <charset val="238"/>
    </font>
    <font>
      <sz val="10"/>
      <color theme="1"/>
      <name val="Calibri"/>
      <family val="2"/>
      <charset val="238"/>
      <scheme val="minor"/>
    </font>
    <font>
      <strike/>
      <sz val="10"/>
      <color theme="1"/>
      <name val="Calibri"/>
      <family val="2"/>
      <charset val="238"/>
    </font>
    <font>
      <b/>
      <sz val="10"/>
      <color theme="1"/>
      <name val="Calibri"/>
      <family val="2"/>
      <charset val="238"/>
      <scheme val="minor"/>
    </font>
    <font>
      <sz val="10"/>
      <name val="Calibri"/>
      <family val="2"/>
      <charset val="238"/>
    </font>
    <font>
      <b/>
      <sz val="10"/>
      <name val="Calibri"/>
      <family val="2"/>
      <charset val="238"/>
    </font>
    <font>
      <sz val="11"/>
      <name val="Calibri"/>
      <family val="2"/>
      <charset val="238"/>
      <scheme val="minor"/>
    </font>
    <font>
      <b/>
      <sz val="11"/>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rgb="FFFFFFFF"/>
        <bgColor indexed="64"/>
      </patternFill>
    </fill>
    <fill>
      <patternFill patternType="solid">
        <fgColor rgb="FFFFF2CC"/>
        <bgColor indexed="64"/>
      </patternFill>
    </fill>
    <fill>
      <patternFill patternType="solid">
        <fgColor theme="0"/>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0" fillId="0" borderId="0" xfId="0" applyAlignment="1">
      <alignment vertical="center"/>
    </xf>
    <xf numFmtId="0" fontId="2" fillId="0" borderId="0" xfId="0" applyFont="1" applyAlignment="1">
      <alignment vertical="center"/>
    </xf>
    <xf numFmtId="4" fontId="0" fillId="0" borderId="0" xfId="0" applyNumberFormat="1"/>
    <xf numFmtId="164" fontId="0" fillId="0" borderId="0" xfId="0" applyNumberFormat="1"/>
    <xf numFmtId="0" fontId="3" fillId="4" borderId="0" xfId="0" applyFont="1" applyFill="1" applyAlignment="1">
      <alignment horizontal="center" vertical="center" wrapText="1"/>
    </xf>
    <xf numFmtId="0" fontId="0" fillId="4" borderId="0" xfId="0" applyFill="1"/>
    <xf numFmtId="164" fontId="2" fillId="4" borderId="0" xfId="0" applyNumberFormat="1" applyFont="1" applyFill="1" applyAlignment="1">
      <alignment horizontal="center" vertical="center"/>
    </xf>
    <xf numFmtId="0" fontId="5" fillId="4" borderId="0" xfId="0" applyFont="1" applyFill="1"/>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9" fontId="3" fillId="4" borderId="0" xfId="0" applyNumberFormat="1" applyFont="1" applyFill="1" applyAlignment="1">
      <alignment horizontal="center" vertical="center"/>
    </xf>
    <xf numFmtId="164" fontId="4" fillId="4" borderId="0" xfId="0" applyNumberFormat="1" applyFont="1" applyFill="1" applyAlignment="1">
      <alignment horizontal="center" vertical="center"/>
    </xf>
    <xf numFmtId="0" fontId="3" fillId="4" borderId="0" xfId="0" applyFont="1" applyFill="1"/>
    <xf numFmtId="0" fontId="2" fillId="0" borderId="0" xfId="0" applyFont="1"/>
    <xf numFmtId="0" fontId="2" fillId="0" borderId="2" xfId="0" applyFont="1" applyBorder="1"/>
    <xf numFmtId="164" fontId="0" fillId="4" borderId="0" xfId="0" applyNumberFormat="1" applyFill="1" applyAlignment="1">
      <alignment horizontal="center" vertical="center"/>
    </xf>
    <xf numFmtId="9" fontId="1" fillId="4" borderId="0" xfId="0" applyNumberFormat="1" applyFont="1" applyFill="1" applyAlignment="1">
      <alignment horizontal="center" vertical="center"/>
    </xf>
    <xf numFmtId="9" fontId="5" fillId="4" borderId="0" xfId="0" applyNumberFormat="1" applyFont="1" applyFill="1" applyAlignment="1">
      <alignment horizontal="center" vertical="center"/>
    </xf>
    <xf numFmtId="1" fontId="5" fillId="4" borderId="0" xfId="0" applyNumberFormat="1" applyFont="1" applyFill="1" applyAlignment="1">
      <alignment horizontal="center" vertical="center"/>
    </xf>
    <xf numFmtId="164" fontId="5" fillId="4" borderId="0" xfId="0" applyNumberFormat="1" applyFont="1" applyFill="1" applyAlignment="1">
      <alignment horizontal="center" vertical="center"/>
    </xf>
    <xf numFmtId="9" fontId="3" fillId="4" borderId="0" xfId="0" applyNumberFormat="1" applyFont="1" applyFill="1"/>
    <xf numFmtId="9" fontId="1" fillId="4" borderId="0" xfId="0" applyNumberFormat="1" applyFont="1" applyFill="1"/>
    <xf numFmtId="1" fontId="5" fillId="4" borderId="0" xfId="0" applyNumberFormat="1" applyFont="1" applyFill="1"/>
    <xf numFmtId="4" fontId="2" fillId="4" borderId="0" xfId="0" applyNumberFormat="1" applyFont="1" applyFill="1"/>
    <xf numFmtId="4" fontId="0" fillId="4" borderId="0" xfId="0" applyNumberFormat="1" applyFill="1" applyAlignment="1">
      <alignment horizontal="right" vertical="center" wrapText="1"/>
    </xf>
    <xf numFmtId="0" fontId="2" fillId="4" borderId="0" xfId="0" applyFont="1" applyFill="1" applyAlignment="1">
      <alignment horizontal="center" vertical="center" wrapText="1"/>
    </xf>
    <xf numFmtId="0" fontId="0" fillId="0" borderId="0" xfId="0" applyFont="1"/>
    <xf numFmtId="164" fontId="0" fillId="0" borderId="0" xfId="0" applyNumberFormat="1" applyFont="1"/>
    <xf numFmtId="4" fontId="0" fillId="0" borderId="0" xfId="0" applyNumberFormat="1" applyFont="1"/>
    <xf numFmtId="0" fontId="0" fillId="4" borderId="0" xfId="0" applyFont="1" applyFill="1" applyAlignment="1">
      <alignment horizontal="center" vertical="center" wrapText="1"/>
    </xf>
    <xf numFmtId="0" fontId="0" fillId="4" borderId="0" xfId="0" applyFont="1" applyFill="1" applyAlignment="1">
      <alignment horizontal="left" vertical="center" wrapText="1"/>
    </xf>
    <xf numFmtId="0" fontId="0" fillId="4" borderId="0" xfId="0" applyFont="1" applyFill="1" applyAlignment="1">
      <alignment horizontal="center" vertical="center"/>
    </xf>
    <xf numFmtId="164" fontId="0" fillId="4" borderId="0" xfId="0" applyNumberFormat="1" applyFont="1" applyFill="1" applyAlignment="1">
      <alignment horizontal="center" vertical="center"/>
    </xf>
    <xf numFmtId="9" fontId="0" fillId="4" borderId="0" xfId="0" applyNumberFormat="1" applyFont="1" applyFill="1" applyAlignment="1">
      <alignment horizontal="center" vertical="center"/>
    </xf>
    <xf numFmtId="1" fontId="0" fillId="4" borderId="0" xfId="0" applyNumberFormat="1" applyFont="1" applyFill="1" applyAlignment="1">
      <alignment horizontal="center" vertical="center"/>
    </xf>
    <xf numFmtId="0" fontId="0" fillId="0" borderId="0" xfId="0" applyFont="1" applyAlignment="1">
      <alignment vertical="center"/>
    </xf>
    <xf numFmtId="0" fontId="0" fillId="0" borderId="3" xfId="0" applyFont="1" applyBorder="1"/>
    <xf numFmtId="0" fontId="6" fillId="0" borderId="0" xfId="0" applyFont="1" applyAlignment="1">
      <alignment vertical="center"/>
    </xf>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4" borderId="0" xfId="0" applyFont="1" applyFill="1" applyBorder="1" applyAlignment="1">
      <alignment horizontal="center" vertical="center" wrapText="1"/>
    </xf>
    <xf numFmtId="0" fontId="8" fillId="4" borderId="0" xfId="0" applyFont="1" applyFill="1" applyBorder="1" applyAlignment="1">
      <alignment horizontal="left" vertical="center" wrapText="1"/>
    </xf>
    <xf numFmtId="164" fontId="8" fillId="4" borderId="0" xfId="0" applyNumberFormat="1" applyFont="1" applyFill="1" applyBorder="1" applyAlignment="1">
      <alignment horizontal="center" vertical="center" wrapText="1"/>
    </xf>
    <xf numFmtId="9" fontId="8" fillId="4" borderId="0" xfId="0" applyNumberFormat="1" applyFont="1" applyFill="1" applyBorder="1" applyAlignment="1">
      <alignment horizontal="center" vertical="center" wrapText="1"/>
    </xf>
    <xf numFmtId="1" fontId="8" fillId="4" borderId="0" xfId="0" applyNumberFormat="1" applyFont="1" applyFill="1" applyBorder="1" applyAlignment="1">
      <alignment horizontal="center" vertical="center" wrapText="1"/>
    </xf>
    <xf numFmtId="0" fontId="7" fillId="2" borderId="1" xfId="0" applyFont="1" applyFill="1" applyBorder="1" applyAlignment="1">
      <alignment horizontal="left" vertical="center" wrapText="1" indent="2"/>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64" fontId="0" fillId="0" borderId="0" xfId="0" applyNumberFormat="1" applyFont="1" applyAlignment="1">
      <alignment vertical="center"/>
    </xf>
    <xf numFmtId="4" fontId="7" fillId="5" borderId="1" xfId="0" applyNumberFormat="1" applyFont="1" applyFill="1" applyBorder="1" applyAlignment="1">
      <alignment horizontal="center" vertical="center" wrapText="1"/>
    </xf>
    <xf numFmtId="2" fontId="0" fillId="4" borderId="0" xfId="0" applyNumberFormat="1" applyFont="1" applyFill="1" applyAlignment="1">
      <alignment horizontal="center" vertical="center" wrapText="1"/>
    </xf>
    <xf numFmtId="0" fontId="0" fillId="0" borderId="1" xfId="0" applyFont="1" applyBorder="1" applyAlignment="1">
      <alignment horizontal="center"/>
    </xf>
    <xf numFmtId="4" fontId="7" fillId="3" borderId="1" xfId="0" applyNumberFormat="1" applyFont="1" applyFill="1" applyBorder="1" applyAlignment="1">
      <alignment horizontal="center" vertical="center" wrapText="1"/>
    </xf>
    <xf numFmtId="0" fontId="0" fillId="4" borderId="0" xfId="0" applyFont="1" applyFill="1" applyAlignment="1">
      <alignment vertical="center" wrapText="1"/>
    </xf>
    <xf numFmtId="0" fontId="0" fillId="4" borderId="0" xfId="0" applyFont="1" applyFill="1"/>
    <xf numFmtId="4" fontId="0" fillId="4" borderId="0" xfId="0" applyNumberFormat="1" applyFont="1" applyFill="1" applyAlignment="1">
      <alignment horizontal="center" vertical="center" wrapText="1"/>
    </xf>
    <xf numFmtId="164" fontId="7" fillId="4" borderId="1"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164" fontId="0" fillId="0" borderId="1" xfId="0" applyNumberFormat="1" applyFont="1" applyBorder="1"/>
    <xf numFmtId="4" fontId="0" fillId="0" borderId="1" xfId="0" applyNumberFormat="1" applyFont="1" applyBorder="1" applyAlignment="1">
      <alignment horizontal="center"/>
    </xf>
    <xf numFmtId="0" fontId="7" fillId="2" borderId="0" xfId="0" applyFont="1" applyFill="1" applyBorder="1" applyAlignment="1">
      <alignment vertical="center" wrapText="1"/>
    </xf>
    <xf numFmtId="0" fontId="7" fillId="0" borderId="1" xfId="0" applyFont="1" applyBorder="1" applyAlignment="1">
      <alignment horizontal="left" vertical="center" wrapText="1"/>
    </xf>
    <xf numFmtId="0" fontId="12" fillId="0" borderId="1" xfId="0" applyFont="1" applyBorder="1" applyAlignment="1">
      <alignment horizontal="center"/>
    </xf>
    <xf numFmtId="0" fontId="0" fillId="0" borderId="1" xfId="0" applyFont="1" applyBorder="1"/>
    <xf numFmtId="0" fontId="6" fillId="0" borderId="0" xfId="0" applyFont="1" applyBorder="1" applyAlignment="1">
      <alignment vertical="center"/>
    </xf>
    <xf numFmtId="0" fontId="0" fillId="0" borderId="0" xfId="0" applyFont="1" applyBorder="1"/>
    <xf numFmtId="164" fontId="0" fillId="0" borderId="0" xfId="0" applyNumberFormat="1" applyFont="1" applyBorder="1"/>
    <xf numFmtId="4" fontId="0" fillId="0" borderId="0" xfId="0" applyNumberFormat="1" applyFont="1" applyBorder="1"/>
    <xf numFmtId="0" fontId="6" fillId="0" borderId="1" xfId="0" applyFont="1" applyBorder="1" applyAlignment="1">
      <alignment vertical="center"/>
    </xf>
    <xf numFmtId="0" fontId="10" fillId="0" borderId="1" xfId="0" applyFont="1" applyBorder="1" applyAlignment="1">
      <alignment horizontal="left" wrapText="1"/>
    </xf>
    <xf numFmtId="0" fontId="10" fillId="0" borderId="1" xfId="0" applyFont="1" applyBorder="1" applyAlignment="1">
      <alignment horizontal="center"/>
    </xf>
    <xf numFmtId="0" fontId="0" fillId="0" borderId="2" xfId="0" applyFont="1" applyBorder="1"/>
    <xf numFmtId="4" fontId="0" fillId="0" borderId="2" xfId="0" applyNumberFormat="1" applyFont="1" applyBorder="1"/>
    <xf numFmtId="4" fontId="0" fillId="0" borderId="3" xfId="0" applyNumberFormat="1" applyFont="1" applyBorder="1"/>
    <xf numFmtId="9" fontId="0" fillId="4" borderId="0" xfId="0" applyNumberFormat="1" applyFont="1" applyFill="1"/>
    <xf numFmtId="1" fontId="0" fillId="4" borderId="0" xfId="0" applyNumberFormat="1" applyFont="1" applyFill="1"/>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0" xfId="0" applyFont="1" applyFill="1" applyAlignment="1">
      <alignment horizontal="left" vertical="center" wrapText="1"/>
    </xf>
    <xf numFmtId="0" fontId="15" fillId="4" borderId="0" xfId="0" applyFont="1" applyFill="1" applyAlignment="1">
      <alignment horizontal="center" vertical="center"/>
    </xf>
    <xf numFmtId="164" fontId="15" fillId="4" borderId="0" xfId="0" applyNumberFormat="1" applyFont="1" applyFill="1" applyAlignment="1">
      <alignment horizontal="center" vertical="center"/>
    </xf>
    <xf numFmtId="164" fontId="16" fillId="4" borderId="0" xfId="0" applyNumberFormat="1" applyFont="1" applyFill="1" applyAlignment="1">
      <alignment horizontal="center" vertical="center"/>
    </xf>
    <xf numFmtId="9" fontId="15" fillId="4" borderId="0" xfId="0" applyNumberFormat="1" applyFont="1" applyFill="1" applyAlignment="1">
      <alignment horizontal="center" vertical="center"/>
    </xf>
    <xf numFmtId="1" fontId="15" fillId="4" borderId="0" xfId="0" applyNumberFormat="1" applyFont="1" applyFill="1" applyAlignment="1">
      <alignment horizontal="center" vertical="center"/>
    </xf>
    <xf numFmtId="0" fontId="15" fillId="0" borderId="0" xfId="0" applyFont="1"/>
    <xf numFmtId="0" fontId="14" fillId="4" borderId="0" xfId="0" applyFont="1" applyFill="1" applyBorder="1" applyAlignment="1">
      <alignment horizontal="center" vertical="center" wrapText="1"/>
    </xf>
    <xf numFmtId="0" fontId="14" fillId="4" borderId="0" xfId="0" applyFont="1" applyFill="1" applyBorder="1" applyAlignment="1">
      <alignment horizontal="left" vertical="center" wrapText="1"/>
    </xf>
    <xf numFmtId="164" fontId="14" fillId="4" borderId="0" xfId="0" applyNumberFormat="1" applyFont="1" applyFill="1" applyBorder="1" applyAlignment="1">
      <alignment horizontal="center" vertical="center" wrapText="1"/>
    </xf>
    <xf numFmtId="9" fontId="14" fillId="4" borderId="0" xfId="0" applyNumberFormat="1" applyFont="1" applyFill="1" applyBorder="1" applyAlignment="1">
      <alignment horizontal="center" vertical="center" wrapText="1"/>
    </xf>
    <xf numFmtId="1" fontId="14" fillId="4" borderId="0" xfId="0" applyNumberFormat="1" applyFont="1" applyFill="1" applyBorder="1" applyAlignment="1">
      <alignment horizontal="center" vertical="center" wrapText="1"/>
    </xf>
    <xf numFmtId="0" fontId="16" fillId="4" borderId="0" xfId="0" applyFont="1" applyFill="1" applyAlignment="1">
      <alignment horizontal="center" vertical="center" wrapText="1"/>
    </xf>
    <xf numFmtId="0" fontId="17" fillId="0" borderId="1" xfId="0" applyFont="1" applyBorder="1"/>
    <xf numFmtId="0" fontId="15" fillId="0" borderId="1" xfId="0" applyFont="1" applyBorder="1" applyAlignment="1">
      <alignment horizontal="center"/>
    </xf>
    <xf numFmtId="0" fontId="15" fillId="0" borderId="0" xfId="0" applyFont="1" applyAlignment="1">
      <alignment vertical="center"/>
    </xf>
    <xf numFmtId="0" fontId="13" fillId="2" borderId="1" xfId="0" applyFont="1" applyFill="1" applyBorder="1" applyAlignment="1">
      <alignment horizontal="left" vertical="center" wrapText="1" indent="2"/>
    </xf>
    <xf numFmtId="4" fontId="13"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left" vertical="center" wrapText="1" indent="2"/>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0" fontId="2" fillId="4" borderId="0" xfId="0" applyFont="1" applyFill="1" applyAlignment="1">
      <alignment horizontal="center" vertical="center" wrapText="1"/>
    </xf>
    <xf numFmtId="0" fontId="17" fillId="0" borderId="1" xfId="0" applyFont="1" applyBorder="1" applyAlignment="1">
      <alignment horizontal="center"/>
    </xf>
  </cellXfs>
  <cellStyles count="1">
    <cellStyle name="Navadno"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6"/>
  <sheetViews>
    <sheetView tabSelected="1" topLeftCell="A28" zoomScaleNormal="100" workbookViewId="0">
      <selection activeCell="J56" sqref="J56"/>
    </sheetView>
  </sheetViews>
  <sheetFormatPr defaultRowHeight="15" x14ac:dyDescent="0.25"/>
  <cols>
    <col min="1" max="1" width="10" customWidth="1"/>
    <col min="2" max="2" width="35.85546875" customWidth="1"/>
    <col min="4" max="4" width="11.42578125" style="4" bestFit="1" customWidth="1"/>
    <col min="5" max="5" width="10.7109375" customWidth="1"/>
    <col min="6" max="6" width="15" style="3" customWidth="1"/>
    <col min="7" max="7" width="17" style="3" customWidth="1"/>
    <col min="8" max="8" width="14.28515625" customWidth="1"/>
    <col min="9" max="9" width="10.28515625" style="11" customWidth="1"/>
    <col min="10" max="10" width="21.42578125" style="10" customWidth="1"/>
    <col min="11" max="11" width="10.7109375" style="12" customWidth="1"/>
    <col min="12" max="12" width="9.140625" style="18"/>
    <col min="13" max="13" width="9.140625" style="7"/>
    <col min="14" max="14" width="9.140625" style="13"/>
    <col min="15" max="15" width="9.140625" style="19"/>
    <col min="16" max="16" width="1.140625" style="13" customWidth="1"/>
    <col min="17" max="17" width="9.140625" style="20"/>
    <col min="18" max="18" width="9.140625" style="21"/>
    <col min="19" max="19" width="1.140625" style="13" customWidth="1"/>
    <col min="20" max="20" width="9.140625" style="14"/>
    <col min="21" max="21" width="9.140625" style="13"/>
    <col min="22" max="22" width="11.5703125" style="5" customWidth="1"/>
    <col min="23" max="23" width="21.5703125" style="5" customWidth="1"/>
    <col min="24" max="25" width="9.140625" style="1"/>
  </cols>
  <sheetData>
    <row r="1" spans="1:25" s="29" customFormat="1" x14ac:dyDescent="0.25">
      <c r="A1" s="29" t="s">
        <v>60</v>
      </c>
      <c r="B1" s="16" t="s">
        <v>61</v>
      </c>
      <c r="D1" s="30"/>
      <c r="F1" s="31"/>
      <c r="G1" s="31"/>
      <c r="I1" s="32"/>
      <c r="J1" s="33"/>
      <c r="K1" s="34"/>
      <c r="L1" s="35"/>
      <c r="M1" s="7"/>
      <c r="N1" s="36"/>
      <c r="O1" s="36"/>
      <c r="P1" s="36"/>
      <c r="Q1" s="36"/>
      <c r="R1" s="37"/>
      <c r="S1" s="36"/>
      <c r="T1" s="7"/>
      <c r="U1" s="36"/>
      <c r="V1" s="32"/>
      <c r="W1" s="32"/>
      <c r="X1" s="38"/>
      <c r="Y1" s="38"/>
    </row>
    <row r="2" spans="1:25" s="29" customFormat="1" x14ac:dyDescent="0.25">
      <c r="B2" s="29" t="s">
        <v>62</v>
      </c>
      <c r="D2" s="30"/>
      <c r="F2" s="31"/>
      <c r="G2" s="31"/>
      <c r="I2" s="32"/>
      <c r="J2" s="33"/>
      <c r="K2" s="34"/>
      <c r="L2" s="35"/>
      <c r="M2" s="7"/>
      <c r="N2" s="36"/>
      <c r="O2" s="36"/>
      <c r="P2" s="36"/>
      <c r="Q2" s="36"/>
      <c r="R2" s="37"/>
      <c r="S2" s="36"/>
      <c r="T2" s="7"/>
      <c r="U2" s="36"/>
      <c r="V2" s="32"/>
      <c r="W2" s="32"/>
      <c r="X2" s="38"/>
      <c r="Y2" s="38"/>
    </row>
    <row r="3" spans="1:25" s="29" customFormat="1" x14ac:dyDescent="0.25">
      <c r="D3" s="30"/>
      <c r="F3" s="31"/>
      <c r="G3" s="31"/>
      <c r="I3" s="32"/>
      <c r="J3" s="33"/>
      <c r="K3" s="34"/>
      <c r="L3" s="35"/>
      <c r="M3" s="7"/>
      <c r="N3" s="36"/>
      <c r="O3" s="36"/>
      <c r="P3" s="36"/>
      <c r="Q3" s="36"/>
      <c r="R3" s="37"/>
      <c r="S3" s="36"/>
      <c r="T3" s="7"/>
      <c r="U3" s="36"/>
      <c r="V3" s="32"/>
      <c r="W3" s="32"/>
      <c r="X3" s="38"/>
      <c r="Y3" s="38"/>
    </row>
    <row r="4" spans="1:25" s="29" customFormat="1" x14ac:dyDescent="0.25">
      <c r="A4" s="29" t="s">
        <v>26</v>
      </c>
      <c r="B4" s="17"/>
      <c r="D4" s="30"/>
      <c r="F4" s="31"/>
      <c r="G4" s="31"/>
      <c r="I4" s="32"/>
      <c r="J4" s="33"/>
      <c r="K4" s="34"/>
      <c r="L4" s="35"/>
      <c r="M4" s="7"/>
      <c r="N4" s="36"/>
      <c r="O4" s="36"/>
      <c r="P4" s="36"/>
      <c r="Q4" s="36"/>
      <c r="R4" s="37"/>
      <c r="S4" s="36"/>
      <c r="T4" s="7"/>
      <c r="U4" s="36"/>
      <c r="V4" s="32"/>
      <c r="W4" s="32"/>
      <c r="X4" s="38"/>
      <c r="Y4" s="38"/>
    </row>
    <row r="5" spans="1:25" s="29" customFormat="1" x14ac:dyDescent="0.25">
      <c r="B5" s="39"/>
      <c r="D5" s="30"/>
      <c r="F5" s="31"/>
      <c r="G5" s="31"/>
      <c r="I5" s="32"/>
      <c r="J5" s="33"/>
      <c r="K5" s="34"/>
      <c r="L5" s="35"/>
      <c r="M5" s="7"/>
      <c r="N5" s="36"/>
      <c r="O5" s="36"/>
      <c r="P5" s="36"/>
      <c r="Q5" s="36"/>
      <c r="R5" s="37"/>
      <c r="S5" s="36"/>
      <c r="T5" s="7"/>
      <c r="U5" s="36"/>
      <c r="V5" s="32"/>
      <c r="W5" s="32"/>
      <c r="X5" s="38"/>
      <c r="Y5" s="38"/>
    </row>
    <row r="6" spans="1:25" s="29" customFormat="1" x14ac:dyDescent="0.25">
      <c r="D6" s="30"/>
      <c r="F6" s="31"/>
      <c r="G6" s="31"/>
      <c r="I6" s="32"/>
      <c r="J6" s="33"/>
      <c r="K6" s="34"/>
      <c r="L6" s="35"/>
      <c r="M6" s="7"/>
      <c r="N6" s="36"/>
      <c r="O6" s="36"/>
      <c r="P6" s="36"/>
      <c r="Q6" s="36"/>
      <c r="R6" s="37"/>
      <c r="S6" s="36"/>
      <c r="T6" s="7"/>
      <c r="U6" s="36"/>
      <c r="V6" s="32"/>
      <c r="W6" s="32"/>
      <c r="X6" s="38"/>
      <c r="Y6" s="38"/>
    </row>
    <row r="7" spans="1:25" s="29" customFormat="1" x14ac:dyDescent="0.25">
      <c r="D7" s="30"/>
      <c r="F7" s="31"/>
      <c r="G7" s="31"/>
      <c r="I7" s="32"/>
      <c r="J7" s="33"/>
      <c r="K7" s="34"/>
      <c r="L7" s="35"/>
      <c r="M7" s="7"/>
      <c r="N7" s="36"/>
      <c r="O7" s="36"/>
      <c r="P7" s="36"/>
      <c r="Q7" s="36"/>
      <c r="R7" s="37"/>
      <c r="S7" s="36"/>
      <c r="T7" s="7"/>
      <c r="U7" s="36"/>
      <c r="V7" s="32"/>
      <c r="W7" s="32"/>
      <c r="X7" s="38"/>
      <c r="Y7" s="38"/>
    </row>
    <row r="8" spans="1:25" s="29" customFormat="1" x14ac:dyDescent="0.25">
      <c r="D8" s="30"/>
      <c r="F8" s="31"/>
      <c r="G8" s="31"/>
      <c r="I8" s="32"/>
      <c r="J8" s="33"/>
      <c r="K8" s="34"/>
      <c r="L8" s="35"/>
      <c r="M8" s="7"/>
      <c r="N8" s="36"/>
      <c r="O8" s="36"/>
      <c r="P8" s="36"/>
      <c r="Q8" s="36"/>
      <c r="R8" s="37"/>
      <c r="S8" s="36"/>
      <c r="T8" s="7"/>
      <c r="U8" s="36"/>
      <c r="V8" s="32"/>
      <c r="W8" s="32"/>
      <c r="X8" s="38"/>
      <c r="Y8" s="38"/>
    </row>
    <row r="9" spans="1:25" s="29" customFormat="1" ht="18.75" x14ac:dyDescent="0.25">
      <c r="A9" s="40" t="s">
        <v>134</v>
      </c>
      <c r="D9" s="30"/>
      <c r="F9" s="31"/>
      <c r="G9" s="31"/>
      <c r="I9" s="32"/>
      <c r="J9" s="33"/>
      <c r="K9" s="34"/>
      <c r="L9" s="35"/>
      <c r="M9" s="7"/>
      <c r="N9" s="36"/>
      <c r="O9" s="36"/>
      <c r="P9" s="36"/>
      <c r="Q9" s="35"/>
      <c r="R9" s="37"/>
      <c r="S9" s="36"/>
      <c r="T9" s="7"/>
      <c r="U9" s="36"/>
      <c r="V9" s="32"/>
      <c r="W9" s="32"/>
      <c r="X9" s="38"/>
      <c r="Y9" s="38"/>
    </row>
    <row r="10" spans="1:25" s="29" customFormat="1" x14ac:dyDescent="0.25">
      <c r="D10" s="30"/>
      <c r="F10" s="31"/>
      <c r="G10" s="31"/>
      <c r="I10" s="113"/>
      <c r="J10" s="113"/>
      <c r="K10" s="113"/>
      <c r="L10" s="113"/>
      <c r="M10" s="113"/>
      <c r="N10" s="36"/>
      <c r="O10" s="36"/>
      <c r="P10" s="36"/>
      <c r="Q10" s="34"/>
      <c r="R10" s="37"/>
      <c r="S10" s="36"/>
      <c r="T10" s="28"/>
      <c r="U10" s="36"/>
      <c r="V10" s="32"/>
      <c r="W10" s="32"/>
      <c r="X10" s="38"/>
      <c r="Y10" s="38"/>
    </row>
    <row r="11" spans="1:25" s="29" customFormat="1" ht="18.75" x14ac:dyDescent="0.25">
      <c r="A11" s="40" t="s">
        <v>15</v>
      </c>
      <c r="D11" s="30"/>
      <c r="F11" s="31"/>
      <c r="G11" s="31"/>
      <c r="I11" s="32"/>
      <c r="J11" s="33"/>
      <c r="K11" s="34"/>
      <c r="L11" s="35"/>
      <c r="M11" s="7"/>
      <c r="N11" s="36"/>
      <c r="O11" s="36"/>
      <c r="P11" s="36"/>
      <c r="Q11" s="35"/>
      <c r="R11" s="37"/>
      <c r="S11" s="36"/>
      <c r="T11" s="7"/>
      <c r="U11" s="36"/>
      <c r="V11" s="32"/>
      <c r="W11" s="32"/>
      <c r="X11" s="38"/>
      <c r="Y11" s="38"/>
    </row>
    <row r="12" spans="1:25" s="29" customFormat="1" x14ac:dyDescent="0.25">
      <c r="A12" s="107" t="s">
        <v>0</v>
      </c>
      <c r="B12" s="107" t="s">
        <v>1</v>
      </c>
      <c r="C12" s="41" t="s">
        <v>2</v>
      </c>
      <c r="D12" s="111" t="s">
        <v>4</v>
      </c>
      <c r="E12" s="41" t="s">
        <v>5</v>
      </c>
      <c r="F12" s="42" t="s">
        <v>4</v>
      </c>
      <c r="G12" s="42" t="s">
        <v>8</v>
      </c>
      <c r="H12" s="107" t="s">
        <v>10</v>
      </c>
      <c r="I12" s="32"/>
      <c r="J12" s="33"/>
      <c r="K12" s="34"/>
      <c r="L12" s="35"/>
      <c r="M12" s="7"/>
      <c r="N12" s="36"/>
      <c r="O12" s="36"/>
      <c r="P12" s="36"/>
      <c r="Q12" s="35"/>
      <c r="R12" s="37"/>
      <c r="S12" s="36"/>
      <c r="T12" s="7"/>
      <c r="U12" s="36"/>
      <c r="V12" s="32"/>
      <c r="W12" s="32"/>
      <c r="X12" s="38"/>
      <c r="Y12" s="38"/>
    </row>
    <row r="13" spans="1:25" s="29" customFormat="1" ht="25.5" x14ac:dyDescent="0.25">
      <c r="A13" s="107"/>
      <c r="B13" s="107"/>
      <c r="C13" s="41" t="s">
        <v>3</v>
      </c>
      <c r="D13" s="111"/>
      <c r="E13" s="41" t="s">
        <v>6</v>
      </c>
      <c r="F13" s="42" t="s">
        <v>7</v>
      </c>
      <c r="G13" s="42" t="s">
        <v>9</v>
      </c>
      <c r="H13" s="107"/>
      <c r="I13" s="43"/>
      <c r="J13" s="44"/>
      <c r="K13" s="43"/>
      <c r="L13" s="45"/>
      <c r="M13" s="45"/>
      <c r="N13" s="46"/>
      <c r="O13" s="46"/>
      <c r="P13" s="46"/>
      <c r="Q13" s="45"/>
      <c r="R13" s="47"/>
      <c r="S13" s="46"/>
      <c r="T13" s="45"/>
      <c r="U13" s="46"/>
      <c r="V13" s="28"/>
      <c r="W13" s="28"/>
      <c r="X13" s="2"/>
      <c r="Y13" s="2"/>
    </row>
    <row r="14" spans="1:25" s="29" customFormat="1" ht="38.25" x14ac:dyDescent="0.25">
      <c r="A14" s="48" t="s">
        <v>103</v>
      </c>
      <c r="B14" s="49" t="s">
        <v>104</v>
      </c>
      <c r="C14" s="50" t="s">
        <v>11</v>
      </c>
      <c r="D14" s="51"/>
      <c r="E14" s="52">
        <v>220</v>
      </c>
      <c r="F14" s="53">
        <f>D14*E14</f>
        <v>0</v>
      </c>
      <c r="G14" s="53">
        <f>F14*1.22</f>
        <v>0</v>
      </c>
      <c r="H14" s="54"/>
      <c r="I14" s="32"/>
      <c r="J14" s="33"/>
      <c r="K14" s="34"/>
      <c r="L14" s="35"/>
      <c r="M14" s="7"/>
      <c r="N14" s="36"/>
      <c r="O14" s="36"/>
      <c r="P14" s="36"/>
      <c r="Q14" s="35"/>
      <c r="R14" s="37"/>
      <c r="S14" s="36"/>
      <c r="T14" s="7"/>
      <c r="U14" s="36"/>
      <c r="V14" s="32"/>
      <c r="W14" s="32"/>
      <c r="X14" s="38"/>
      <c r="Y14" s="38"/>
    </row>
    <row r="15" spans="1:25" s="29" customFormat="1" ht="89.25" x14ac:dyDescent="0.25">
      <c r="A15" s="48" t="s">
        <v>105</v>
      </c>
      <c r="B15" s="49" t="s">
        <v>27</v>
      </c>
      <c r="C15" s="50" t="s">
        <v>11</v>
      </c>
      <c r="D15" s="51"/>
      <c r="E15" s="52">
        <v>16</v>
      </c>
      <c r="F15" s="53">
        <f t="shared" ref="F15:F27" si="0">D15*E15</f>
        <v>0</v>
      </c>
      <c r="G15" s="53">
        <f t="shared" ref="G15:G28" si="1">F15*1.22</f>
        <v>0</v>
      </c>
      <c r="H15" s="52"/>
      <c r="I15" s="32"/>
      <c r="J15" s="33"/>
      <c r="K15" s="34"/>
      <c r="L15" s="35"/>
      <c r="M15" s="7"/>
      <c r="N15" s="36"/>
      <c r="O15" s="36"/>
      <c r="P15" s="36"/>
      <c r="Q15" s="35"/>
      <c r="R15" s="37"/>
      <c r="S15" s="36"/>
      <c r="T15" s="7"/>
      <c r="U15" s="36"/>
      <c r="V15" s="32"/>
      <c r="W15" s="32"/>
      <c r="X15" s="38"/>
      <c r="Y15" s="38"/>
    </row>
    <row r="16" spans="1:25" s="29" customFormat="1" ht="76.5" x14ac:dyDescent="0.25">
      <c r="A16" s="48" t="s">
        <v>106</v>
      </c>
      <c r="B16" s="49" t="s">
        <v>28</v>
      </c>
      <c r="C16" s="50" t="s">
        <v>11</v>
      </c>
      <c r="D16" s="51"/>
      <c r="E16" s="52">
        <v>30</v>
      </c>
      <c r="F16" s="53">
        <f t="shared" si="0"/>
        <v>0</v>
      </c>
      <c r="G16" s="53">
        <f t="shared" si="1"/>
        <v>0</v>
      </c>
      <c r="H16" s="52"/>
      <c r="I16" s="32"/>
      <c r="J16" s="33"/>
      <c r="K16" s="34"/>
      <c r="L16" s="35"/>
      <c r="M16" s="7"/>
      <c r="N16" s="36"/>
      <c r="O16" s="36"/>
      <c r="P16" s="36"/>
      <c r="Q16" s="35"/>
      <c r="R16" s="37"/>
      <c r="S16" s="36"/>
      <c r="T16" s="7"/>
      <c r="U16" s="36"/>
      <c r="V16" s="32"/>
      <c r="W16" s="32"/>
      <c r="X16" s="38"/>
      <c r="Y16" s="38"/>
    </row>
    <row r="17" spans="1:25" s="29" customFormat="1" ht="25.5" x14ac:dyDescent="0.25">
      <c r="A17" s="48" t="s">
        <v>107</v>
      </c>
      <c r="B17" s="49" t="s">
        <v>29</v>
      </c>
      <c r="C17" s="50" t="s">
        <v>11</v>
      </c>
      <c r="D17" s="51"/>
      <c r="E17" s="52">
        <v>4</v>
      </c>
      <c r="F17" s="53">
        <f t="shared" si="0"/>
        <v>0</v>
      </c>
      <c r="G17" s="53">
        <f t="shared" si="1"/>
        <v>0</v>
      </c>
      <c r="H17" s="52"/>
      <c r="I17" s="32"/>
      <c r="J17" s="33"/>
      <c r="K17" s="34"/>
      <c r="L17" s="35"/>
      <c r="M17" s="7"/>
      <c r="N17" s="36"/>
      <c r="O17" s="36"/>
      <c r="P17" s="36"/>
      <c r="Q17" s="35"/>
      <c r="R17" s="37"/>
      <c r="S17" s="36"/>
      <c r="T17" s="7"/>
      <c r="U17" s="36"/>
      <c r="V17" s="32"/>
      <c r="W17" s="32"/>
      <c r="X17" s="38"/>
      <c r="Y17" s="38"/>
    </row>
    <row r="18" spans="1:25" s="29" customFormat="1" ht="63.75" x14ac:dyDescent="0.25">
      <c r="A18" s="48" t="s">
        <v>108</v>
      </c>
      <c r="B18" s="49" t="s">
        <v>30</v>
      </c>
      <c r="C18" s="50" t="s">
        <v>11</v>
      </c>
      <c r="D18" s="51"/>
      <c r="E18" s="52">
        <v>70</v>
      </c>
      <c r="F18" s="53">
        <f t="shared" si="0"/>
        <v>0</v>
      </c>
      <c r="G18" s="53">
        <f t="shared" si="1"/>
        <v>0</v>
      </c>
      <c r="H18" s="54"/>
      <c r="I18" s="32"/>
      <c r="J18" s="33"/>
      <c r="K18" s="34"/>
      <c r="L18" s="35"/>
      <c r="M18" s="7"/>
      <c r="N18" s="36"/>
      <c r="O18" s="36"/>
      <c r="P18" s="36"/>
      <c r="Q18" s="35"/>
      <c r="R18" s="37"/>
      <c r="S18" s="36"/>
      <c r="T18" s="7"/>
      <c r="U18" s="36"/>
      <c r="V18" s="32"/>
      <c r="W18" s="32"/>
      <c r="X18" s="38"/>
      <c r="Y18" s="38"/>
    </row>
    <row r="19" spans="1:25" s="29" customFormat="1" ht="76.5" x14ac:dyDescent="0.25">
      <c r="A19" s="48" t="s">
        <v>109</v>
      </c>
      <c r="B19" s="49" t="s">
        <v>31</v>
      </c>
      <c r="C19" s="50" t="s">
        <v>11</v>
      </c>
      <c r="D19" s="51"/>
      <c r="E19" s="52">
        <v>20</v>
      </c>
      <c r="F19" s="53">
        <f t="shared" si="0"/>
        <v>0</v>
      </c>
      <c r="G19" s="53">
        <f t="shared" si="1"/>
        <v>0</v>
      </c>
      <c r="H19" s="54"/>
      <c r="I19" s="32"/>
      <c r="J19" s="33"/>
      <c r="K19" s="34"/>
      <c r="L19" s="35"/>
      <c r="M19" s="7"/>
      <c r="N19" s="36"/>
      <c r="O19" s="36"/>
      <c r="P19" s="36"/>
      <c r="Q19" s="35"/>
      <c r="R19" s="37"/>
      <c r="S19" s="36"/>
      <c r="T19" s="7"/>
      <c r="U19" s="36"/>
      <c r="V19" s="32"/>
      <c r="W19" s="32"/>
      <c r="X19" s="38"/>
      <c r="Y19" s="38"/>
    </row>
    <row r="20" spans="1:25" s="29" customFormat="1" ht="140.25" x14ac:dyDescent="0.25">
      <c r="A20" s="48" t="s">
        <v>110</v>
      </c>
      <c r="B20" s="49" t="s">
        <v>32</v>
      </c>
      <c r="C20" s="50" t="s">
        <v>11</v>
      </c>
      <c r="D20" s="51"/>
      <c r="E20" s="52">
        <v>6</v>
      </c>
      <c r="F20" s="53">
        <f t="shared" si="0"/>
        <v>0</v>
      </c>
      <c r="G20" s="53">
        <f t="shared" si="1"/>
        <v>0</v>
      </c>
      <c r="H20" s="52"/>
      <c r="I20" s="32"/>
      <c r="J20" s="33"/>
      <c r="K20" s="34"/>
      <c r="L20" s="35"/>
      <c r="M20" s="7"/>
      <c r="N20" s="36"/>
      <c r="O20" s="36"/>
      <c r="P20" s="36"/>
      <c r="Q20" s="35"/>
      <c r="R20" s="37"/>
      <c r="S20" s="36"/>
      <c r="T20" s="7"/>
      <c r="U20" s="36"/>
      <c r="V20" s="32"/>
      <c r="W20" s="32"/>
      <c r="X20" s="38"/>
      <c r="Y20" s="38"/>
    </row>
    <row r="21" spans="1:25" s="29" customFormat="1" ht="25.5" x14ac:dyDescent="0.25">
      <c r="A21" s="48" t="s">
        <v>111</v>
      </c>
      <c r="B21" s="49" t="s">
        <v>65</v>
      </c>
      <c r="C21" s="50" t="s">
        <v>11</v>
      </c>
      <c r="D21" s="51"/>
      <c r="E21" s="52">
        <v>20</v>
      </c>
      <c r="F21" s="53">
        <f t="shared" si="0"/>
        <v>0</v>
      </c>
      <c r="G21" s="53">
        <f t="shared" si="1"/>
        <v>0</v>
      </c>
      <c r="H21" s="52"/>
      <c r="I21" s="32"/>
      <c r="J21" s="33"/>
      <c r="K21" s="34"/>
      <c r="L21" s="35"/>
      <c r="M21" s="7"/>
      <c r="N21" s="36"/>
      <c r="O21" s="36"/>
      <c r="P21" s="36"/>
      <c r="Q21" s="35"/>
      <c r="R21" s="37"/>
      <c r="S21" s="36"/>
      <c r="T21" s="7"/>
      <c r="U21" s="36"/>
      <c r="V21" s="32"/>
      <c r="W21" s="32"/>
      <c r="X21" s="38"/>
      <c r="Y21" s="38"/>
    </row>
    <row r="22" spans="1:25" s="29" customFormat="1" ht="51" x14ac:dyDescent="0.25">
      <c r="A22" s="48" t="s">
        <v>112</v>
      </c>
      <c r="B22" s="49" t="s">
        <v>33</v>
      </c>
      <c r="C22" s="50" t="s">
        <v>11</v>
      </c>
      <c r="D22" s="51"/>
      <c r="E22" s="52">
        <v>24</v>
      </c>
      <c r="F22" s="53">
        <f t="shared" si="0"/>
        <v>0</v>
      </c>
      <c r="G22" s="53">
        <f t="shared" si="1"/>
        <v>0</v>
      </c>
      <c r="H22" s="51"/>
      <c r="I22" s="32"/>
      <c r="J22" s="33"/>
      <c r="K22" s="34"/>
      <c r="L22" s="35"/>
      <c r="M22" s="7"/>
      <c r="N22" s="36"/>
      <c r="O22" s="36"/>
      <c r="P22" s="36"/>
      <c r="Q22" s="35"/>
      <c r="R22" s="37"/>
      <c r="S22" s="36"/>
      <c r="T22" s="7"/>
      <c r="U22" s="36"/>
      <c r="V22" s="32"/>
      <c r="W22" s="32"/>
      <c r="X22" s="55"/>
      <c r="Y22" s="38"/>
    </row>
    <row r="23" spans="1:25" s="29" customFormat="1" ht="63.75" x14ac:dyDescent="0.25">
      <c r="A23" s="48" t="s">
        <v>113</v>
      </c>
      <c r="B23" s="49" t="s">
        <v>34</v>
      </c>
      <c r="C23" s="50" t="s">
        <v>11</v>
      </c>
      <c r="D23" s="51"/>
      <c r="E23" s="52">
        <v>70</v>
      </c>
      <c r="F23" s="53">
        <f t="shared" si="0"/>
        <v>0</v>
      </c>
      <c r="G23" s="53">
        <f t="shared" si="1"/>
        <v>0</v>
      </c>
      <c r="H23" s="54"/>
      <c r="I23" s="32"/>
      <c r="J23" s="33"/>
      <c r="K23" s="34"/>
      <c r="L23" s="35"/>
      <c r="M23" s="7"/>
      <c r="N23" s="36"/>
      <c r="O23" s="36"/>
      <c r="P23" s="36"/>
      <c r="Q23" s="35"/>
      <c r="R23" s="37"/>
      <c r="S23" s="36"/>
      <c r="T23" s="7"/>
      <c r="U23" s="36"/>
      <c r="V23" s="32"/>
      <c r="W23" s="32"/>
    </row>
    <row r="24" spans="1:25" s="29" customFormat="1" ht="76.5" x14ac:dyDescent="0.25">
      <c r="A24" s="48" t="s">
        <v>114</v>
      </c>
      <c r="B24" s="49" t="s">
        <v>35</v>
      </c>
      <c r="C24" s="50" t="s">
        <v>11</v>
      </c>
      <c r="D24" s="51"/>
      <c r="E24" s="52">
        <v>4</v>
      </c>
      <c r="F24" s="53">
        <f t="shared" si="0"/>
        <v>0</v>
      </c>
      <c r="G24" s="53">
        <f t="shared" si="1"/>
        <v>0</v>
      </c>
      <c r="H24" s="52"/>
      <c r="I24" s="32"/>
      <c r="J24" s="33"/>
      <c r="K24" s="34"/>
      <c r="L24" s="35"/>
      <c r="M24" s="7"/>
      <c r="N24" s="36"/>
      <c r="O24" s="36"/>
      <c r="P24" s="36"/>
      <c r="Q24" s="35"/>
      <c r="R24" s="37"/>
      <c r="S24" s="36"/>
      <c r="T24" s="7"/>
      <c r="U24" s="36"/>
      <c r="V24" s="32"/>
      <c r="W24" s="32"/>
    </row>
    <row r="25" spans="1:25" s="29" customFormat="1" x14ac:dyDescent="0.25">
      <c r="A25" s="48" t="s">
        <v>57</v>
      </c>
      <c r="B25" s="49" t="s">
        <v>66</v>
      </c>
      <c r="C25" s="50" t="s">
        <v>11</v>
      </c>
      <c r="D25" s="51"/>
      <c r="E25" s="52">
        <v>60</v>
      </c>
      <c r="F25" s="53">
        <f t="shared" si="0"/>
        <v>0</v>
      </c>
      <c r="G25" s="53">
        <f t="shared" si="1"/>
        <v>0</v>
      </c>
      <c r="H25" s="52"/>
      <c r="I25" s="32"/>
      <c r="J25" s="33"/>
      <c r="K25" s="34"/>
      <c r="L25" s="35"/>
      <c r="M25" s="7"/>
      <c r="N25" s="36"/>
      <c r="O25" s="36"/>
      <c r="P25" s="36"/>
      <c r="Q25" s="35"/>
      <c r="R25" s="37"/>
      <c r="S25" s="36"/>
      <c r="T25" s="7"/>
      <c r="U25" s="36"/>
      <c r="V25" s="32"/>
      <c r="W25" s="32"/>
    </row>
    <row r="26" spans="1:25" s="29" customFormat="1" x14ac:dyDescent="0.25">
      <c r="A26" s="48" t="s">
        <v>115</v>
      </c>
      <c r="B26" s="49" t="s">
        <v>67</v>
      </c>
      <c r="C26" s="50" t="s">
        <v>11</v>
      </c>
      <c r="D26" s="51"/>
      <c r="E26" s="52">
        <v>35</v>
      </c>
      <c r="F26" s="53">
        <f t="shared" si="0"/>
        <v>0</v>
      </c>
      <c r="G26" s="53">
        <f t="shared" si="1"/>
        <v>0</v>
      </c>
      <c r="H26" s="52"/>
      <c r="I26" s="32"/>
      <c r="J26" s="33"/>
      <c r="K26" s="34"/>
      <c r="L26" s="35"/>
      <c r="M26" s="7"/>
      <c r="N26" s="36"/>
      <c r="O26" s="36"/>
      <c r="P26" s="36"/>
      <c r="Q26" s="35"/>
      <c r="R26" s="37"/>
      <c r="S26" s="36"/>
      <c r="T26" s="7"/>
      <c r="U26" s="36"/>
      <c r="V26" s="32"/>
      <c r="W26" s="32"/>
    </row>
    <row r="27" spans="1:25" s="29" customFormat="1" ht="38.25" x14ac:dyDescent="0.25">
      <c r="A27" s="48" t="s">
        <v>116</v>
      </c>
      <c r="B27" s="49" t="s">
        <v>12</v>
      </c>
      <c r="C27" s="50" t="s">
        <v>13</v>
      </c>
      <c r="D27" s="51"/>
      <c r="E27" s="52">
        <v>40</v>
      </c>
      <c r="F27" s="53">
        <f t="shared" si="0"/>
        <v>0</v>
      </c>
      <c r="G27" s="53">
        <f t="shared" si="1"/>
        <v>0</v>
      </c>
      <c r="H27" s="52"/>
      <c r="I27" s="32"/>
      <c r="J27" s="33"/>
      <c r="K27" s="34"/>
      <c r="L27" s="35"/>
      <c r="M27" s="7"/>
      <c r="N27" s="36"/>
      <c r="O27" s="36"/>
      <c r="P27" s="36"/>
      <c r="Q27" s="35"/>
      <c r="R27" s="37"/>
      <c r="S27" s="36"/>
      <c r="T27" s="7"/>
      <c r="U27" s="36"/>
      <c r="V27" s="32"/>
      <c r="W27" s="32"/>
    </row>
    <row r="28" spans="1:25" s="29" customFormat="1" x14ac:dyDescent="0.25">
      <c r="A28" s="49"/>
      <c r="B28" s="49" t="s">
        <v>14</v>
      </c>
      <c r="C28" s="50"/>
      <c r="D28" s="51"/>
      <c r="E28" s="52"/>
      <c r="F28" s="56">
        <f>SUM(F14:F27)</f>
        <v>0</v>
      </c>
      <c r="G28" s="56">
        <f t="shared" si="1"/>
        <v>0</v>
      </c>
      <c r="H28" s="52"/>
      <c r="I28" s="57"/>
      <c r="J28" s="33"/>
      <c r="K28" s="34"/>
      <c r="L28" s="35"/>
      <c r="M28" s="7"/>
      <c r="N28" s="36"/>
      <c r="O28" s="36"/>
      <c r="P28" s="36"/>
      <c r="Q28" s="35"/>
      <c r="R28" s="37"/>
      <c r="S28" s="36"/>
      <c r="T28" s="7"/>
      <c r="U28" s="36"/>
      <c r="V28" s="32"/>
      <c r="W28" s="32"/>
      <c r="X28" s="38"/>
      <c r="Y28" s="38"/>
    </row>
    <row r="29" spans="1:25" s="29" customFormat="1" x14ac:dyDescent="0.25">
      <c r="D29" s="30"/>
      <c r="F29" s="31"/>
      <c r="G29" s="31"/>
      <c r="I29" s="32"/>
      <c r="J29" s="33"/>
      <c r="K29" s="34"/>
      <c r="L29" s="35"/>
      <c r="M29" s="7"/>
      <c r="N29" s="36"/>
      <c r="O29" s="36"/>
      <c r="P29" s="36"/>
      <c r="Q29" s="35"/>
      <c r="R29" s="37"/>
      <c r="S29" s="36"/>
      <c r="T29" s="7"/>
      <c r="U29" s="36"/>
      <c r="V29" s="32"/>
      <c r="W29" s="32"/>
    </row>
    <row r="30" spans="1:25" s="29" customFormat="1" x14ac:dyDescent="0.25">
      <c r="D30" s="30"/>
      <c r="F30" s="31"/>
      <c r="G30" s="31"/>
      <c r="I30" s="32"/>
      <c r="J30" s="33"/>
      <c r="K30" s="34"/>
      <c r="L30" s="35"/>
      <c r="M30" s="7"/>
      <c r="N30" s="36"/>
      <c r="O30" s="36"/>
      <c r="P30" s="36"/>
      <c r="Q30" s="35"/>
      <c r="R30" s="37"/>
      <c r="S30" s="36"/>
      <c r="T30" s="7"/>
      <c r="U30" s="36"/>
      <c r="V30" s="32"/>
      <c r="W30" s="32"/>
      <c r="X30" s="38"/>
      <c r="Y30" s="38"/>
    </row>
    <row r="31" spans="1:25" s="29" customFormat="1" ht="18.75" x14ac:dyDescent="0.25">
      <c r="A31" s="40" t="s">
        <v>16</v>
      </c>
      <c r="D31" s="30"/>
      <c r="F31" s="31"/>
      <c r="G31" s="31"/>
      <c r="I31" s="32"/>
      <c r="J31" s="33"/>
      <c r="K31" s="34"/>
      <c r="L31" s="35"/>
      <c r="M31" s="7"/>
      <c r="N31" s="36"/>
      <c r="O31" s="36"/>
      <c r="P31" s="36"/>
      <c r="Q31" s="35"/>
      <c r="R31" s="37"/>
      <c r="S31" s="36"/>
      <c r="T31" s="7"/>
      <c r="U31" s="36"/>
      <c r="V31" s="32"/>
      <c r="W31" s="32"/>
    </row>
    <row r="32" spans="1:25" s="29" customFormat="1" x14ac:dyDescent="0.25">
      <c r="D32" s="30"/>
      <c r="F32" s="31"/>
      <c r="G32" s="31"/>
      <c r="I32" s="32"/>
      <c r="J32" s="33"/>
      <c r="K32" s="34"/>
      <c r="L32" s="35"/>
      <c r="M32" s="7"/>
      <c r="N32" s="36"/>
      <c r="O32" s="36"/>
      <c r="P32" s="36"/>
      <c r="Q32" s="35"/>
      <c r="R32" s="37"/>
      <c r="S32" s="36"/>
      <c r="T32" s="7"/>
      <c r="U32" s="36"/>
      <c r="V32" s="32"/>
      <c r="W32" s="32"/>
    </row>
    <row r="33" spans="1:23" s="29" customFormat="1" x14ac:dyDescent="0.25">
      <c r="A33" s="112"/>
      <c r="B33" s="112"/>
      <c r="C33" s="52" t="s">
        <v>2</v>
      </c>
      <c r="D33" s="109" t="s">
        <v>4</v>
      </c>
      <c r="E33" s="52" t="s">
        <v>5</v>
      </c>
      <c r="F33" s="53" t="s">
        <v>4</v>
      </c>
      <c r="G33" s="53" t="s">
        <v>8</v>
      </c>
      <c r="H33" s="110"/>
      <c r="I33" s="32"/>
      <c r="J33" s="33"/>
      <c r="K33" s="34"/>
      <c r="L33" s="35"/>
      <c r="M33" s="7"/>
      <c r="N33" s="36"/>
      <c r="O33" s="36"/>
      <c r="P33" s="36"/>
      <c r="Q33" s="35"/>
      <c r="R33" s="37"/>
      <c r="S33" s="36"/>
      <c r="T33" s="7"/>
      <c r="U33" s="36"/>
      <c r="V33" s="32"/>
      <c r="W33" s="32"/>
    </row>
    <row r="34" spans="1:23" s="95" customFormat="1" ht="25.5" x14ac:dyDescent="0.25">
      <c r="A34" s="112"/>
      <c r="B34" s="112"/>
      <c r="C34" s="83" t="s">
        <v>3</v>
      </c>
      <c r="D34" s="109"/>
      <c r="E34" s="83" t="s">
        <v>6</v>
      </c>
      <c r="F34" s="87" t="s">
        <v>7</v>
      </c>
      <c r="G34" s="87" t="s">
        <v>9</v>
      </c>
      <c r="H34" s="110"/>
      <c r="I34" s="96"/>
      <c r="J34" s="97"/>
      <c r="K34" s="96"/>
      <c r="L34" s="98"/>
      <c r="M34" s="98"/>
      <c r="N34" s="99"/>
      <c r="O34" s="99"/>
      <c r="P34" s="99"/>
      <c r="Q34" s="98"/>
      <c r="R34" s="100"/>
      <c r="S34" s="99"/>
      <c r="T34" s="98"/>
      <c r="U34" s="99"/>
      <c r="V34" s="101"/>
      <c r="W34" s="101"/>
    </row>
    <row r="35" spans="1:23" s="95" customFormat="1" x14ac:dyDescent="0.25">
      <c r="A35" s="83" t="s">
        <v>25</v>
      </c>
      <c r="B35" s="84" t="s">
        <v>130</v>
      </c>
      <c r="C35" s="85" t="s">
        <v>13</v>
      </c>
      <c r="D35" s="86"/>
      <c r="E35" s="83">
        <v>10</v>
      </c>
      <c r="F35" s="87">
        <f t="shared" ref="F35:F55" si="2">D35*E35</f>
        <v>0</v>
      </c>
      <c r="G35" s="87">
        <f t="shared" ref="G35:G56" si="3">F35*1.22</f>
        <v>0</v>
      </c>
      <c r="H35" s="83"/>
      <c r="I35" s="88"/>
      <c r="J35" s="89"/>
      <c r="K35" s="90"/>
      <c r="L35" s="91"/>
      <c r="M35" s="92"/>
      <c r="N35" s="93"/>
      <c r="O35" s="93"/>
      <c r="P35" s="93"/>
      <c r="Q35" s="91"/>
      <c r="R35" s="94"/>
      <c r="S35" s="93"/>
      <c r="T35" s="92"/>
      <c r="U35" s="93"/>
      <c r="V35" s="88"/>
      <c r="W35" s="88"/>
    </row>
    <row r="36" spans="1:23" s="95" customFormat="1" x14ac:dyDescent="0.25">
      <c r="A36" s="83" t="s">
        <v>22</v>
      </c>
      <c r="B36" s="84" t="s">
        <v>83</v>
      </c>
      <c r="C36" s="85" t="s">
        <v>11</v>
      </c>
      <c r="D36" s="86"/>
      <c r="E36" s="83">
        <v>20</v>
      </c>
      <c r="F36" s="87">
        <f t="shared" si="2"/>
        <v>0</v>
      </c>
      <c r="G36" s="87">
        <f t="shared" si="3"/>
        <v>0</v>
      </c>
      <c r="H36" s="83"/>
      <c r="I36" s="88"/>
      <c r="J36" s="89"/>
      <c r="K36" s="90"/>
      <c r="L36" s="91"/>
      <c r="M36" s="92"/>
      <c r="N36" s="93"/>
      <c r="O36" s="93"/>
      <c r="P36" s="93"/>
      <c r="Q36" s="91"/>
      <c r="R36" s="94"/>
      <c r="S36" s="93"/>
      <c r="T36" s="92"/>
      <c r="U36" s="93"/>
      <c r="V36" s="88"/>
      <c r="W36" s="88"/>
    </row>
    <row r="37" spans="1:23" s="95" customFormat="1" x14ac:dyDescent="0.25">
      <c r="A37" s="83" t="s">
        <v>41</v>
      </c>
      <c r="B37" s="102" t="s">
        <v>94</v>
      </c>
      <c r="C37" s="103" t="s">
        <v>11</v>
      </c>
      <c r="D37" s="103"/>
      <c r="E37" s="103">
        <v>1</v>
      </c>
      <c r="F37" s="87">
        <f t="shared" ref="F37:F39" si="4">D37*E37</f>
        <v>0</v>
      </c>
      <c r="G37" s="87">
        <f t="shared" ref="G37:G39" si="5">F37*1.22</f>
        <v>0</v>
      </c>
      <c r="H37" s="83"/>
      <c r="I37" s="88"/>
      <c r="J37" s="89"/>
      <c r="K37" s="90"/>
      <c r="L37" s="91"/>
      <c r="M37" s="92"/>
      <c r="N37" s="93"/>
      <c r="O37" s="93"/>
      <c r="P37" s="93"/>
      <c r="Q37" s="91"/>
      <c r="R37" s="94"/>
      <c r="S37" s="93"/>
      <c r="T37" s="92"/>
      <c r="U37" s="93"/>
      <c r="V37" s="88"/>
      <c r="W37" s="88"/>
    </row>
    <row r="38" spans="1:23" s="95" customFormat="1" x14ac:dyDescent="0.25">
      <c r="A38" s="83" t="s">
        <v>42</v>
      </c>
      <c r="B38" s="84" t="s">
        <v>92</v>
      </c>
      <c r="C38" s="85" t="s">
        <v>11</v>
      </c>
      <c r="D38" s="86"/>
      <c r="E38" s="83">
        <v>3</v>
      </c>
      <c r="F38" s="87">
        <f t="shared" si="4"/>
        <v>0</v>
      </c>
      <c r="G38" s="87">
        <f t="shared" si="5"/>
        <v>0</v>
      </c>
      <c r="H38" s="83"/>
      <c r="I38" s="88"/>
      <c r="J38" s="89"/>
      <c r="K38" s="90"/>
      <c r="L38" s="91"/>
      <c r="M38" s="92"/>
      <c r="N38" s="93"/>
      <c r="O38" s="93"/>
      <c r="P38" s="93"/>
      <c r="Q38" s="91"/>
      <c r="R38" s="94"/>
      <c r="S38" s="93"/>
      <c r="T38" s="92"/>
      <c r="U38" s="93"/>
      <c r="V38" s="88"/>
      <c r="W38" s="88"/>
    </row>
    <row r="39" spans="1:23" s="95" customFormat="1" x14ac:dyDescent="0.25">
      <c r="A39" s="83" t="s">
        <v>43</v>
      </c>
      <c r="B39" s="84" t="s">
        <v>93</v>
      </c>
      <c r="C39" s="85" t="s">
        <v>11</v>
      </c>
      <c r="D39" s="86"/>
      <c r="E39" s="83">
        <v>3</v>
      </c>
      <c r="F39" s="87">
        <f t="shared" si="4"/>
        <v>0</v>
      </c>
      <c r="G39" s="87">
        <f t="shared" si="5"/>
        <v>0</v>
      </c>
      <c r="H39" s="83"/>
      <c r="I39" s="88"/>
      <c r="J39" s="89"/>
      <c r="K39" s="90"/>
      <c r="L39" s="91"/>
      <c r="M39" s="92"/>
      <c r="N39" s="93"/>
      <c r="O39" s="93"/>
      <c r="P39" s="93"/>
      <c r="Q39" s="91"/>
      <c r="R39" s="94"/>
      <c r="S39" s="93"/>
      <c r="T39" s="92"/>
      <c r="U39" s="93"/>
      <c r="V39" s="88"/>
      <c r="W39" s="88"/>
    </row>
    <row r="40" spans="1:23" s="95" customFormat="1" x14ac:dyDescent="0.25">
      <c r="A40" s="83" t="s">
        <v>44</v>
      </c>
      <c r="B40" s="84" t="s">
        <v>37</v>
      </c>
      <c r="C40" s="85" t="s">
        <v>11</v>
      </c>
      <c r="D40" s="86"/>
      <c r="E40" s="83">
        <v>15</v>
      </c>
      <c r="F40" s="87">
        <f>D40*E40</f>
        <v>0</v>
      </c>
      <c r="G40" s="87">
        <f>F40*1.22</f>
        <v>0</v>
      </c>
      <c r="H40" s="83"/>
      <c r="I40" s="88"/>
      <c r="J40" s="89"/>
      <c r="K40" s="90"/>
      <c r="L40" s="91"/>
      <c r="M40" s="92"/>
      <c r="N40" s="93"/>
      <c r="O40" s="93"/>
      <c r="P40" s="93"/>
      <c r="Q40" s="91"/>
      <c r="R40" s="94"/>
      <c r="S40" s="93"/>
      <c r="T40" s="92"/>
      <c r="U40" s="93"/>
      <c r="V40" s="88"/>
      <c r="W40" s="88"/>
    </row>
    <row r="41" spans="1:23" s="95" customFormat="1" x14ac:dyDescent="0.25">
      <c r="A41" s="83" t="s">
        <v>45</v>
      </c>
      <c r="B41" s="84" t="s">
        <v>84</v>
      </c>
      <c r="C41" s="85" t="s">
        <v>11</v>
      </c>
      <c r="D41" s="86"/>
      <c r="E41" s="83">
        <v>4</v>
      </c>
      <c r="F41" s="87">
        <f t="shared" ref="F41:F42" si="6">D41*E41</f>
        <v>0</v>
      </c>
      <c r="G41" s="87">
        <f t="shared" ref="G41:G42" si="7">F41*1.22</f>
        <v>0</v>
      </c>
      <c r="H41" s="83"/>
      <c r="I41" s="88"/>
      <c r="J41" s="89"/>
      <c r="K41" s="90"/>
      <c r="L41" s="91"/>
      <c r="M41" s="92"/>
      <c r="N41" s="93"/>
      <c r="O41" s="93"/>
      <c r="P41" s="93"/>
      <c r="Q41" s="91"/>
      <c r="R41" s="94"/>
      <c r="S41" s="93"/>
      <c r="T41" s="92"/>
      <c r="U41" s="93"/>
      <c r="V41" s="88"/>
      <c r="W41" s="88"/>
    </row>
    <row r="42" spans="1:23" s="95" customFormat="1" ht="25.5" x14ac:dyDescent="0.25">
      <c r="A42" s="83" t="s">
        <v>46</v>
      </c>
      <c r="B42" s="84" t="s">
        <v>131</v>
      </c>
      <c r="C42" s="85" t="s">
        <v>80</v>
      </c>
      <c r="D42" s="86"/>
      <c r="E42" s="83">
        <v>8</v>
      </c>
      <c r="F42" s="87">
        <f t="shared" si="6"/>
        <v>0</v>
      </c>
      <c r="G42" s="87">
        <f t="shared" si="7"/>
        <v>0</v>
      </c>
      <c r="H42" s="83"/>
      <c r="I42" s="88"/>
      <c r="J42" s="89"/>
      <c r="K42" s="90"/>
      <c r="L42" s="91"/>
      <c r="M42" s="92"/>
      <c r="N42" s="93"/>
      <c r="O42" s="93"/>
      <c r="P42" s="93"/>
      <c r="Q42" s="91"/>
      <c r="R42" s="94"/>
      <c r="S42" s="93"/>
      <c r="T42" s="92"/>
      <c r="U42" s="93"/>
      <c r="V42" s="88"/>
      <c r="W42" s="88"/>
    </row>
    <row r="43" spans="1:23" s="95" customFormat="1" x14ac:dyDescent="0.25">
      <c r="A43" s="83" t="s">
        <v>47</v>
      </c>
      <c r="B43" s="84" t="s">
        <v>89</v>
      </c>
      <c r="C43" s="85" t="s">
        <v>11</v>
      </c>
      <c r="D43" s="86"/>
      <c r="E43" s="83">
        <v>5</v>
      </c>
      <c r="F43" s="87">
        <f t="shared" si="2"/>
        <v>0</v>
      </c>
      <c r="G43" s="87">
        <f t="shared" si="3"/>
        <v>0</v>
      </c>
      <c r="H43" s="83"/>
      <c r="I43" s="88"/>
      <c r="J43" s="89"/>
      <c r="K43" s="90"/>
      <c r="L43" s="91"/>
      <c r="M43" s="92"/>
      <c r="N43" s="93"/>
      <c r="O43" s="93"/>
      <c r="P43" s="93"/>
      <c r="Q43" s="91"/>
      <c r="R43" s="94"/>
      <c r="S43" s="93"/>
      <c r="T43" s="92"/>
      <c r="U43" s="93"/>
      <c r="V43" s="88"/>
      <c r="W43" s="88"/>
    </row>
    <row r="44" spans="1:23" s="95" customFormat="1" x14ac:dyDescent="0.25">
      <c r="A44" s="83" t="s">
        <v>48</v>
      </c>
      <c r="B44" s="84" t="s">
        <v>90</v>
      </c>
      <c r="C44" s="85" t="s">
        <v>11</v>
      </c>
      <c r="D44" s="86"/>
      <c r="E44" s="83">
        <v>5</v>
      </c>
      <c r="F44" s="87">
        <f t="shared" ref="F44" si="8">D44*E44</f>
        <v>0</v>
      </c>
      <c r="G44" s="87">
        <f t="shared" ref="G44" si="9">F44*1.22</f>
        <v>0</v>
      </c>
      <c r="H44" s="83"/>
      <c r="I44" s="88"/>
      <c r="J44" s="89"/>
      <c r="K44" s="90"/>
      <c r="L44" s="91"/>
      <c r="M44" s="92"/>
      <c r="N44" s="93"/>
      <c r="O44" s="93"/>
      <c r="P44" s="93"/>
      <c r="Q44" s="91"/>
      <c r="R44" s="94"/>
      <c r="S44" s="93"/>
      <c r="T44" s="92"/>
      <c r="U44" s="93"/>
      <c r="V44" s="88"/>
      <c r="W44" s="88"/>
    </row>
    <row r="45" spans="1:23" s="95" customFormat="1" x14ac:dyDescent="0.25">
      <c r="A45" s="83" t="s">
        <v>49</v>
      </c>
      <c r="B45" s="84" t="s">
        <v>17</v>
      </c>
      <c r="C45" s="85" t="s">
        <v>11</v>
      </c>
      <c r="D45" s="86"/>
      <c r="E45" s="83">
        <v>20</v>
      </c>
      <c r="F45" s="87">
        <f t="shared" si="2"/>
        <v>0</v>
      </c>
      <c r="G45" s="87">
        <f t="shared" si="3"/>
        <v>0</v>
      </c>
      <c r="H45" s="83"/>
      <c r="I45" s="88"/>
      <c r="J45" s="89"/>
      <c r="K45" s="90"/>
      <c r="L45" s="91"/>
      <c r="M45" s="92"/>
      <c r="N45" s="93"/>
      <c r="O45" s="93"/>
      <c r="P45" s="93"/>
      <c r="Q45" s="91"/>
      <c r="R45" s="94"/>
      <c r="S45" s="93"/>
      <c r="T45" s="92"/>
      <c r="U45" s="93"/>
      <c r="V45" s="88"/>
      <c r="W45" s="88"/>
    </row>
    <row r="46" spans="1:23" s="95" customFormat="1" x14ac:dyDescent="0.25">
      <c r="A46" s="83" t="s">
        <v>50</v>
      </c>
      <c r="B46" s="84" t="s">
        <v>85</v>
      </c>
      <c r="C46" s="85" t="s">
        <v>11</v>
      </c>
      <c r="D46" s="86"/>
      <c r="E46" s="83">
        <v>20</v>
      </c>
      <c r="F46" s="87">
        <f t="shared" ref="F46" si="10">D46*E46</f>
        <v>0</v>
      </c>
      <c r="G46" s="87">
        <f t="shared" ref="G46" si="11">F46*1.22</f>
        <v>0</v>
      </c>
      <c r="H46" s="83"/>
      <c r="I46" s="88"/>
      <c r="J46" s="89"/>
      <c r="K46" s="90"/>
      <c r="L46" s="91"/>
      <c r="M46" s="92"/>
      <c r="N46" s="93"/>
      <c r="O46" s="93"/>
      <c r="P46" s="93"/>
      <c r="Q46" s="91"/>
      <c r="R46" s="94"/>
      <c r="S46" s="93"/>
      <c r="T46" s="92"/>
      <c r="U46" s="93"/>
      <c r="V46" s="88"/>
      <c r="W46" s="88"/>
    </row>
    <row r="47" spans="1:23" s="95" customFormat="1" x14ac:dyDescent="0.25">
      <c r="A47" s="83" t="s">
        <v>57</v>
      </c>
      <c r="B47" s="84" t="s">
        <v>132</v>
      </c>
      <c r="C47" s="85" t="s">
        <v>13</v>
      </c>
      <c r="D47" s="86"/>
      <c r="E47" s="83">
        <v>50</v>
      </c>
      <c r="F47" s="87">
        <f t="shared" si="2"/>
        <v>0</v>
      </c>
      <c r="G47" s="87">
        <f t="shared" si="3"/>
        <v>0</v>
      </c>
      <c r="H47" s="83"/>
      <c r="I47" s="88"/>
      <c r="J47" s="89"/>
      <c r="K47" s="90"/>
      <c r="L47" s="91"/>
      <c r="M47" s="92"/>
      <c r="N47" s="93"/>
      <c r="O47" s="93"/>
      <c r="P47" s="93"/>
      <c r="Q47" s="91"/>
      <c r="R47" s="94"/>
      <c r="S47" s="93"/>
      <c r="T47" s="92"/>
      <c r="U47" s="93"/>
      <c r="V47" s="88"/>
      <c r="W47" s="88"/>
    </row>
    <row r="48" spans="1:23" s="95" customFormat="1" x14ac:dyDescent="0.25">
      <c r="A48" s="114" t="s">
        <v>58</v>
      </c>
      <c r="B48" s="84" t="s">
        <v>86</v>
      </c>
      <c r="C48" s="85" t="s">
        <v>11</v>
      </c>
      <c r="D48" s="86"/>
      <c r="E48" s="83">
        <v>10</v>
      </c>
      <c r="F48" s="87">
        <f t="shared" si="2"/>
        <v>0</v>
      </c>
      <c r="G48" s="87">
        <f t="shared" si="3"/>
        <v>0</v>
      </c>
      <c r="H48" s="83"/>
      <c r="I48" s="88"/>
      <c r="J48" s="89"/>
      <c r="K48" s="90"/>
      <c r="L48" s="91"/>
      <c r="M48" s="92"/>
      <c r="N48" s="93"/>
      <c r="O48" s="93"/>
      <c r="P48" s="93"/>
      <c r="Q48" s="91"/>
      <c r="R48" s="94"/>
      <c r="S48" s="93"/>
      <c r="T48" s="92"/>
      <c r="U48" s="93"/>
      <c r="V48" s="88"/>
      <c r="W48" s="88"/>
    </row>
    <row r="49" spans="1:25" s="95" customFormat="1" x14ac:dyDescent="0.25">
      <c r="A49" s="114" t="s">
        <v>51</v>
      </c>
      <c r="B49" s="84" t="s">
        <v>38</v>
      </c>
      <c r="C49" s="85" t="s">
        <v>13</v>
      </c>
      <c r="D49" s="86"/>
      <c r="E49" s="83">
        <v>50</v>
      </c>
      <c r="F49" s="87">
        <f t="shared" si="2"/>
        <v>0</v>
      </c>
      <c r="G49" s="87">
        <f t="shared" si="3"/>
        <v>0</v>
      </c>
      <c r="H49" s="83"/>
      <c r="I49" s="88"/>
      <c r="J49" s="89"/>
      <c r="K49" s="90"/>
      <c r="L49" s="91"/>
      <c r="M49" s="92"/>
      <c r="N49" s="93"/>
      <c r="O49" s="93"/>
      <c r="P49" s="93"/>
      <c r="Q49" s="91"/>
      <c r="R49" s="94"/>
      <c r="S49" s="93"/>
      <c r="T49" s="92"/>
      <c r="U49" s="93"/>
      <c r="V49" s="88"/>
      <c r="W49" s="88"/>
    </row>
    <row r="50" spans="1:25" s="95" customFormat="1" x14ac:dyDescent="0.25">
      <c r="A50" s="114" t="s">
        <v>52</v>
      </c>
      <c r="B50" s="84" t="s">
        <v>39</v>
      </c>
      <c r="C50" s="85" t="s">
        <v>13</v>
      </c>
      <c r="D50" s="86"/>
      <c r="E50" s="83">
        <v>100</v>
      </c>
      <c r="F50" s="87">
        <f t="shared" si="2"/>
        <v>0</v>
      </c>
      <c r="G50" s="87">
        <f t="shared" si="3"/>
        <v>0</v>
      </c>
      <c r="H50" s="83"/>
      <c r="I50" s="88"/>
      <c r="J50" s="89"/>
      <c r="K50" s="90"/>
      <c r="L50" s="91"/>
      <c r="M50" s="92"/>
      <c r="N50" s="93"/>
      <c r="O50" s="93"/>
      <c r="P50" s="93"/>
      <c r="Q50" s="91"/>
      <c r="R50" s="94"/>
      <c r="S50" s="93"/>
      <c r="T50" s="92"/>
      <c r="U50" s="93"/>
      <c r="V50" s="88"/>
      <c r="W50" s="88"/>
    </row>
    <row r="51" spans="1:25" s="95" customFormat="1" x14ac:dyDescent="0.25">
      <c r="A51" s="114" t="s">
        <v>36</v>
      </c>
      <c r="B51" s="84" t="s">
        <v>87</v>
      </c>
      <c r="C51" s="85" t="s">
        <v>13</v>
      </c>
      <c r="D51" s="86"/>
      <c r="E51" s="83">
        <v>50</v>
      </c>
      <c r="F51" s="87">
        <f t="shared" ref="F51" si="12">D51*E51</f>
        <v>0</v>
      </c>
      <c r="G51" s="87">
        <f t="shared" ref="G51" si="13">F51*1.22</f>
        <v>0</v>
      </c>
      <c r="H51" s="83"/>
      <c r="I51" s="88"/>
      <c r="J51" s="89"/>
      <c r="K51" s="90"/>
      <c r="L51" s="91"/>
      <c r="M51" s="92"/>
      <c r="N51" s="93"/>
      <c r="O51" s="93"/>
      <c r="P51" s="93"/>
      <c r="Q51" s="91"/>
      <c r="R51" s="94"/>
      <c r="S51" s="93"/>
      <c r="T51" s="92"/>
      <c r="U51" s="93"/>
      <c r="V51" s="88"/>
      <c r="W51" s="88"/>
    </row>
    <row r="52" spans="1:25" s="95" customFormat="1" x14ac:dyDescent="0.25">
      <c r="A52" s="114" t="s">
        <v>95</v>
      </c>
      <c r="B52" s="84" t="s">
        <v>88</v>
      </c>
      <c r="C52" s="85" t="s">
        <v>13</v>
      </c>
      <c r="D52" s="86"/>
      <c r="E52" s="83">
        <v>2</v>
      </c>
      <c r="F52" s="87">
        <f t="shared" si="2"/>
        <v>0</v>
      </c>
      <c r="G52" s="87">
        <f t="shared" si="3"/>
        <v>0</v>
      </c>
      <c r="H52" s="83"/>
      <c r="I52" s="88"/>
      <c r="J52" s="89"/>
      <c r="K52" s="90"/>
      <c r="L52" s="91"/>
      <c r="M52" s="92"/>
      <c r="N52" s="93"/>
      <c r="O52" s="93"/>
      <c r="P52" s="93"/>
      <c r="Q52" s="91"/>
      <c r="R52" s="94"/>
      <c r="S52" s="93"/>
      <c r="T52" s="92"/>
      <c r="U52" s="93"/>
      <c r="V52" s="88"/>
      <c r="W52" s="88"/>
    </row>
    <row r="53" spans="1:25" s="95" customFormat="1" x14ac:dyDescent="0.25">
      <c r="A53" s="114" t="s">
        <v>96</v>
      </c>
      <c r="B53" s="84" t="s">
        <v>40</v>
      </c>
      <c r="C53" s="85" t="s">
        <v>11</v>
      </c>
      <c r="D53" s="86"/>
      <c r="E53" s="83">
        <v>10</v>
      </c>
      <c r="F53" s="87">
        <f t="shared" si="2"/>
        <v>0</v>
      </c>
      <c r="G53" s="87">
        <f t="shared" si="3"/>
        <v>0</v>
      </c>
      <c r="H53" s="83"/>
      <c r="I53" s="88"/>
      <c r="J53" s="89"/>
      <c r="K53" s="90"/>
      <c r="L53" s="91"/>
      <c r="M53" s="92"/>
      <c r="N53" s="93"/>
      <c r="O53" s="93"/>
      <c r="P53" s="93"/>
      <c r="Q53" s="91"/>
      <c r="R53" s="94"/>
      <c r="S53" s="93"/>
      <c r="T53" s="92"/>
      <c r="U53" s="93"/>
      <c r="V53" s="88"/>
      <c r="W53" s="88"/>
    </row>
    <row r="54" spans="1:25" s="95" customFormat="1" x14ac:dyDescent="0.25">
      <c r="A54" s="114" t="s">
        <v>97</v>
      </c>
      <c r="B54" s="84" t="s">
        <v>91</v>
      </c>
      <c r="C54" s="85" t="s">
        <v>11</v>
      </c>
      <c r="D54" s="86"/>
      <c r="E54" s="83">
        <v>10</v>
      </c>
      <c r="F54" s="87">
        <f t="shared" si="2"/>
        <v>0</v>
      </c>
      <c r="G54" s="87">
        <f t="shared" si="3"/>
        <v>0</v>
      </c>
      <c r="H54" s="83"/>
      <c r="I54" s="88"/>
      <c r="J54" s="89"/>
      <c r="K54" s="90"/>
      <c r="L54" s="91"/>
      <c r="M54" s="92"/>
      <c r="N54" s="93"/>
      <c r="O54" s="93"/>
      <c r="P54" s="93"/>
      <c r="Q54" s="91"/>
      <c r="R54" s="94"/>
      <c r="S54" s="93"/>
      <c r="T54" s="92"/>
      <c r="U54" s="93"/>
      <c r="V54" s="88"/>
      <c r="W54" s="88"/>
    </row>
    <row r="55" spans="1:25" s="95" customFormat="1" x14ac:dyDescent="0.25">
      <c r="A55" s="114" t="s">
        <v>98</v>
      </c>
      <c r="B55" s="84" t="s">
        <v>133</v>
      </c>
      <c r="C55" s="85" t="s">
        <v>13</v>
      </c>
      <c r="D55" s="86"/>
      <c r="E55" s="83">
        <v>200</v>
      </c>
      <c r="F55" s="87">
        <f t="shared" si="2"/>
        <v>0</v>
      </c>
      <c r="G55" s="87">
        <f t="shared" si="3"/>
        <v>0</v>
      </c>
      <c r="H55" s="83"/>
      <c r="I55" s="88"/>
      <c r="J55" s="89"/>
      <c r="K55" s="90"/>
      <c r="L55" s="91"/>
      <c r="M55" s="92"/>
      <c r="N55" s="93"/>
      <c r="O55" s="93"/>
      <c r="P55" s="93"/>
      <c r="Q55" s="91"/>
      <c r="R55" s="94"/>
      <c r="S55" s="93"/>
      <c r="T55" s="92"/>
      <c r="U55" s="93"/>
      <c r="V55" s="88"/>
      <c r="W55" s="88"/>
      <c r="X55" s="104"/>
      <c r="Y55" s="104"/>
    </row>
    <row r="56" spans="1:25" s="95" customFormat="1" x14ac:dyDescent="0.25">
      <c r="A56" s="105"/>
      <c r="B56" s="84" t="s">
        <v>14</v>
      </c>
      <c r="C56" s="85"/>
      <c r="D56" s="86"/>
      <c r="E56" s="83"/>
      <c r="F56" s="106">
        <f>SUM(F35:F55)</f>
        <v>0</v>
      </c>
      <c r="G56" s="106">
        <f t="shared" si="3"/>
        <v>0</v>
      </c>
      <c r="H56" s="83"/>
      <c r="I56" s="88"/>
      <c r="J56" s="89"/>
      <c r="K56" s="90"/>
      <c r="L56" s="91"/>
      <c r="M56" s="92"/>
      <c r="N56" s="93"/>
      <c r="O56" s="93"/>
      <c r="P56" s="93"/>
      <c r="Q56" s="91"/>
      <c r="R56" s="94"/>
      <c r="S56" s="93"/>
      <c r="T56" s="92"/>
      <c r="U56" s="93"/>
      <c r="V56" s="88"/>
      <c r="W56" s="88"/>
      <c r="X56" s="104"/>
      <c r="Y56" s="104"/>
    </row>
    <row r="57" spans="1:25" s="29" customFormat="1" x14ac:dyDescent="0.25">
      <c r="D57" s="30"/>
      <c r="F57" s="31"/>
      <c r="G57" s="31"/>
      <c r="I57" s="57"/>
      <c r="J57" s="33"/>
      <c r="K57" s="34"/>
      <c r="L57" s="35"/>
      <c r="M57" s="7"/>
      <c r="N57" s="36"/>
      <c r="O57" s="36"/>
      <c r="P57" s="36"/>
      <c r="Q57" s="35"/>
      <c r="R57" s="37"/>
      <c r="S57" s="36"/>
      <c r="T57" s="7"/>
      <c r="U57" s="36"/>
      <c r="V57" s="32"/>
      <c r="W57" s="32"/>
    </row>
    <row r="58" spans="1:25" s="29" customFormat="1" x14ac:dyDescent="0.25">
      <c r="D58" s="30"/>
      <c r="F58" s="31"/>
      <c r="G58" s="31"/>
      <c r="I58" s="32"/>
      <c r="J58" s="33"/>
      <c r="K58" s="34"/>
      <c r="L58" s="35"/>
      <c r="M58" s="7"/>
      <c r="N58" s="36"/>
      <c r="O58" s="36"/>
      <c r="P58" s="36"/>
      <c r="Q58" s="35"/>
      <c r="R58" s="37"/>
      <c r="S58" s="36"/>
      <c r="T58" s="7"/>
      <c r="U58" s="36"/>
      <c r="V58" s="32"/>
      <c r="W58" s="32"/>
      <c r="X58" s="38"/>
      <c r="Y58" s="38"/>
    </row>
    <row r="59" spans="1:25" s="29" customFormat="1" ht="18.75" x14ac:dyDescent="0.25">
      <c r="A59" s="40" t="s">
        <v>18</v>
      </c>
      <c r="D59" s="30"/>
      <c r="F59" s="31"/>
      <c r="G59" s="31"/>
      <c r="I59" s="32"/>
      <c r="J59" s="33"/>
      <c r="K59" s="34"/>
      <c r="L59" s="35"/>
      <c r="M59" s="7"/>
      <c r="N59" s="36"/>
      <c r="O59" s="36"/>
      <c r="P59" s="36"/>
      <c r="Q59" s="35"/>
      <c r="R59" s="37"/>
      <c r="S59" s="36"/>
      <c r="T59" s="7"/>
      <c r="U59" s="36"/>
      <c r="V59" s="32"/>
      <c r="W59" s="32"/>
    </row>
    <row r="60" spans="1:25" s="29" customFormat="1" x14ac:dyDescent="0.25">
      <c r="D60" s="30"/>
      <c r="F60" s="31"/>
      <c r="G60" s="31"/>
      <c r="I60" s="32"/>
      <c r="J60" s="33"/>
      <c r="K60" s="34"/>
      <c r="L60" s="35"/>
      <c r="M60" s="7"/>
      <c r="N60" s="36"/>
      <c r="O60" s="36"/>
      <c r="P60" s="36"/>
      <c r="Q60" s="35"/>
      <c r="R60" s="37"/>
      <c r="S60" s="36"/>
      <c r="T60" s="7"/>
      <c r="U60" s="36"/>
      <c r="V60" s="32"/>
      <c r="W60" s="32"/>
    </row>
    <row r="61" spans="1:25" s="29" customFormat="1" x14ac:dyDescent="0.25">
      <c r="A61" s="107" t="s">
        <v>19</v>
      </c>
      <c r="B61" s="107" t="s">
        <v>1</v>
      </c>
      <c r="C61" s="41" t="s">
        <v>2</v>
      </c>
      <c r="D61" s="111" t="s">
        <v>4</v>
      </c>
      <c r="E61" s="41" t="s">
        <v>5</v>
      </c>
      <c r="F61" s="42" t="s">
        <v>4</v>
      </c>
      <c r="G61" s="42" t="s">
        <v>8</v>
      </c>
      <c r="H61" s="107" t="s">
        <v>10</v>
      </c>
      <c r="I61" s="32"/>
      <c r="J61" s="33"/>
      <c r="K61" s="34"/>
      <c r="L61" s="35"/>
      <c r="M61" s="7"/>
      <c r="N61" s="36"/>
      <c r="O61" s="36"/>
      <c r="P61" s="36"/>
      <c r="Q61" s="35"/>
      <c r="R61" s="37"/>
      <c r="S61" s="36"/>
      <c r="T61" s="7"/>
      <c r="U61" s="36"/>
      <c r="V61" s="32"/>
      <c r="W61" s="60"/>
    </row>
    <row r="62" spans="1:25" s="29" customFormat="1" ht="25.5" x14ac:dyDescent="0.25">
      <c r="A62" s="107"/>
      <c r="B62" s="107"/>
      <c r="C62" s="41" t="s">
        <v>3</v>
      </c>
      <c r="D62" s="111"/>
      <c r="E62" s="41" t="s">
        <v>6</v>
      </c>
      <c r="F62" s="42" t="s">
        <v>7</v>
      </c>
      <c r="G62" s="42" t="s">
        <v>9</v>
      </c>
      <c r="H62" s="107"/>
      <c r="I62" s="43"/>
      <c r="J62" s="44"/>
      <c r="K62" s="43"/>
      <c r="L62" s="45"/>
      <c r="M62" s="45"/>
      <c r="N62" s="46"/>
      <c r="O62" s="46"/>
      <c r="P62" s="46"/>
      <c r="Q62" s="45"/>
      <c r="R62" s="47"/>
      <c r="S62" s="46"/>
      <c r="T62" s="45"/>
      <c r="U62" s="46"/>
      <c r="V62" s="28"/>
      <c r="W62" s="28"/>
    </row>
    <row r="63" spans="1:25" s="29" customFormat="1" ht="25.5" x14ac:dyDescent="0.25">
      <c r="A63" s="48" t="s">
        <v>103</v>
      </c>
      <c r="B63" s="49" t="s">
        <v>118</v>
      </c>
      <c r="C63" s="50" t="s">
        <v>11</v>
      </c>
      <c r="D63" s="51"/>
      <c r="E63" s="52">
        <v>10</v>
      </c>
      <c r="F63" s="53">
        <f>D63*E63</f>
        <v>0</v>
      </c>
      <c r="G63" s="53">
        <f>F63*1.22</f>
        <v>0</v>
      </c>
      <c r="H63" s="52"/>
      <c r="I63" s="32"/>
      <c r="J63" s="33"/>
      <c r="K63" s="34"/>
      <c r="L63" s="35"/>
      <c r="M63" s="7"/>
      <c r="N63" s="36"/>
      <c r="O63" s="36"/>
      <c r="P63" s="36"/>
      <c r="Q63" s="35"/>
      <c r="R63" s="37"/>
      <c r="S63" s="36"/>
      <c r="T63" s="7"/>
      <c r="U63" s="36"/>
      <c r="V63" s="32"/>
      <c r="W63" s="60"/>
    </row>
    <row r="64" spans="1:25" s="29" customFormat="1" x14ac:dyDescent="0.25">
      <c r="A64" s="48" t="s">
        <v>105</v>
      </c>
      <c r="B64" s="49" t="s">
        <v>70</v>
      </c>
      <c r="C64" s="50" t="s">
        <v>11</v>
      </c>
      <c r="D64" s="51"/>
      <c r="E64" s="52">
        <v>5</v>
      </c>
      <c r="F64" s="53">
        <f t="shared" ref="F64:F68" si="14">D64*E64</f>
        <v>0</v>
      </c>
      <c r="G64" s="53">
        <f t="shared" ref="G64:G72" si="15">F64*1.22</f>
        <v>0</v>
      </c>
      <c r="H64" s="54"/>
      <c r="I64" s="32"/>
      <c r="J64" s="33"/>
      <c r="K64" s="34"/>
      <c r="L64" s="35"/>
      <c r="M64" s="7"/>
      <c r="N64" s="36"/>
      <c r="O64" s="36"/>
      <c r="P64" s="36"/>
      <c r="Q64" s="35"/>
      <c r="R64" s="37"/>
      <c r="S64" s="36"/>
      <c r="T64" s="7"/>
      <c r="U64" s="36"/>
      <c r="V64" s="32"/>
      <c r="W64" s="60"/>
    </row>
    <row r="65" spans="1:26" s="29" customFormat="1" ht="38.25" x14ac:dyDescent="0.25">
      <c r="A65" s="48" t="s">
        <v>106</v>
      </c>
      <c r="B65" s="49" t="s">
        <v>119</v>
      </c>
      <c r="C65" s="50" t="s">
        <v>11</v>
      </c>
      <c r="D65" s="51"/>
      <c r="E65" s="52">
        <v>20</v>
      </c>
      <c r="F65" s="53">
        <f t="shared" si="14"/>
        <v>0</v>
      </c>
      <c r="G65" s="53">
        <f t="shared" si="15"/>
        <v>0</v>
      </c>
      <c r="H65" s="54"/>
      <c r="I65" s="32"/>
      <c r="J65" s="33"/>
      <c r="K65" s="34"/>
      <c r="L65" s="35"/>
      <c r="M65" s="7"/>
      <c r="N65" s="36"/>
      <c r="O65" s="36"/>
      <c r="P65" s="36"/>
      <c r="Q65" s="35"/>
      <c r="R65" s="37"/>
      <c r="S65" s="36"/>
      <c r="T65" s="7"/>
      <c r="U65" s="36"/>
      <c r="V65" s="32"/>
      <c r="W65" s="60"/>
    </row>
    <row r="66" spans="1:26" s="29" customFormat="1" ht="25.5" x14ac:dyDescent="0.25">
      <c r="A66" s="48" t="s">
        <v>107</v>
      </c>
      <c r="B66" s="49" t="s">
        <v>69</v>
      </c>
      <c r="C66" s="50" t="s">
        <v>11</v>
      </c>
      <c r="D66" s="51"/>
      <c r="E66" s="52">
        <v>4</v>
      </c>
      <c r="F66" s="53">
        <f t="shared" si="14"/>
        <v>0</v>
      </c>
      <c r="G66" s="53">
        <f t="shared" si="15"/>
        <v>0</v>
      </c>
      <c r="H66" s="52"/>
      <c r="I66" s="32"/>
      <c r="J66" s="33"/>
      <c r="K66" s="34"/>
      <c r="L66" s="35"/>
      <c r="M66" s="7"/>
      <c r="N66" s="36"/>
      <c r="O66" s="36"/>
      <c r="P66" s="36"/>
      <c r="Q66" s="35"/>
      <c r="R66" s="37"/>
      <c r="S66" s="36"/>
      <c r="T66" s="7"/>
      <c r="U66" s="36"/>
      <c r="V66" s="32"/>
      <c r="W66" s="60"/>
    </row>
    <row r="67" spans="1:26" s="29" customFormat="1" ht="114.75" x14ac:dyDescent="0.25">
      <c r="A67" s="48" t="s">
        <v>108</v>
      </c>
      <c r="B67" s="49" t="s">
        <v>120</v>
      </c>
      <c r="C67" s="50" t="s">
        <v>11</v>
      </c>
      <c r="D67" s="51"/>
      <c r="E67" s="52">
        <v>5</v>
      </c>
      <c r="F67" s="53">
        <f t="shared" si="14"/>
        <v>0</v>
      </c>
      <c r="G67" s="53">
        <f t="shared" si="15"/>
        <v>0</v>
      </c>
      <c r="H67" s="52"/>
      <c r="I67" s="32"/>
      <c r="J67" s="33"/>
      <c r="K67" s="34"/>
      <c r="L67" s="35"/>
      <c r="M67" s="7"/>
      <c r="N67" s="36"/>
      <c r="O67" s="36"/>
      <c r="P67" s="36"/>
      <c r="Q67" s="35"/>
      <c r="R67" s="37"/>
      <c r="S67" s="36"/>
      <c r="T67" s="7"/>
      <c r="U67" s="36"/>
      <c r="V67" s="32"/>
      <c r="W67" s="60"/>
    </row>
    <row r="68" spans="1:26" s="29" customFormat="1" x14ac:dyDescent="0.25">
      <c r="A68" s="48" t="s">
        <v>109</v>
      </c>
      <c r="B68" s="49" t="s">
        <v>121</v>
      </c>
      <c r="C68" s="50" t="s">
        <v>11</v>
      </c>
      <c r="D68" s="51"/>
      <c r="E68" s="52">
        <v>2</v>
      </c>
      <c r="F68" s="53">
        <f t="shared" si="14"/>
        <v>0</v>
      </c>
      <c r="G68" s="53">
        <f t="shared" si="15"/>
        <v>0</v>
      </c>
      <c r="H68" s="52"/>
      <c r="I68" s="32"/>
      <c r="J68" s="33"/>
      <c r="K68" s="34"/>
      <c r="L68" s="35"/>
      <c r="M68" s="7"/>
      <c r="N68" s="36"/>
      <c r="O68" s="36"/>
      <c r="P68" s="36"/>
      <c r="Q68" s="35"/>
      <c r="R68" s="37"/>
      <c r="S68" s="36"/>
      <c r="T68" s="7"/>
      <c r="U68" s="36"/>
      <c r="V68" s="32"/>
      <c r="W68" s="60"/>
    </row>
    <row r="69" spans="1:26" s="29" customFormat="1" x14ac:dyDescent="0.25">
      <c r="A69" s="48" t="s">
        <v>110</v>
      </c>
      <c r="B69" s="49" t="s">
        <v>68</v>
      </c>
      <c r="C69" s="50" t="s">
        <v>11</v>
      </c>
      <c r="D69" s="51"/>
      <c r="E69" s="52">
        <v>4</v>
      </c>
      <c r="F69" s="53">
        <f>D69*20</f>
        <v>0</v>
      </c>
      <c r="G69" s="53">
        <f t="shared" si="15"/>
        <v>0</v>
      </c>
      <c r="H69" s="54"/>
      <c r="I69" s="32"/>
      <c r="J69" s="33"/>
      <c r="K69" s="34"/>
      <c r="L69" s="35"/>
      <c r="M69" s="7"/>
      <c r="N69" s="36"/>
      <c r="O69" s="36"/>
      <c r="P69" s="36"/>
      <c r="Q69" s="35"/>
      <c r="R69" s="37"/>
      <c r="S69" s="36"/>
      <c r="T69" s="7"/>
      <c r="U69" s="36"/>
      <c r="V69" s="32"/>
      <c r="W69" s="60"/>
    </row>
    <row r="70" spans="1:26" s="29" customFormat="1" ht="76.5" x14ac:dyDescent="0.25">
      <c r="A70" s="48" t="s">
        <v>111</v>
      </c>
      <c r="B70" s="49" t="s">
        <v>122</v>
      </c>
      <c r="C70" s="50" t="s">
        <v>11</v>
      </c>
      <c r="D70" s="51"/>
      <c r="E70" s="52">
        <v>4</v>
      </c>
      <c r="F70" s="53">
        <f t="shared" ref="F70:F72" si="16">D70*E70</f>
        <v>0</v>
      </c>
      <c r="G70" s="53">
        <f t="shared" si="15"/>
        <v>0</v>
      </c>
      <c r="H70" s="54"/>
      <c r="I70" s="32"/>
      <c r="J70" s="33"/>
      <c r="K70" s="34"/>
      <c r="L70" s="35"/>
      <c r="M70" s="7"/>
      <c r="N70" s="36"/>
      <c r="O70" s="36"/>
      <c r="P70" s="36"/>
      <c r="Q70" s="35"/>
      <c r="R70" s="37"/>
      <c r="S70" s="36"/>
      <c r="T70" s="7"/>
      <c r="U70" s="36"/>
      <c r="V70" s="32"/>
      <c r="W70" s="60"/>
    </row>
    <row r="71" spans="1:26" s="29" customFormat="1" ht="76.5" x14ac:dyDescent="0.25">
      <c r="A71" s="48" t="s">
        <v>113</v>
      </c>
      <c r="B71" s="49" t="s">
        <v>123</v>
      </c>
      <c r="C71" s="50" t="s">
        <v>11</v>
      </c>
      <c r="D71" s="51"/>
      <c r="E71" s="52">
        <v>2</v>
      </c>
      <c r="F71" s="53">
        <f>D71*40</f>
        <v>0</v>
      </c>
      <c r="G71" s="53">
        <f t="shared" si="15"/>
        <v>0</v>
      </c>
      <c r="H71" s="54"/>
      <c r="I71" s="32"/>
      <c r="J71" s="33"/>
      <c r="K71" s="34"/>
      <c r="L71" s="35"/>
      <c r="M71" s="7"/>
      <c r="N71" s="36"/>
      <c r="O71" s="36"/>
      <c r="P71" s="36"/>
      <c r="Q71" s="35"/>
      <c r="R71" s="37"/>
      <c r="S71" s="36"/>
      <c r="T71" s="7"/>
      <c r="U71" s="36"/>
      <c r="V71" s="32"/>
      <c r="W71" s="32"/>
      <c r="X71" s="61"/>
      <c r="Y71" s="61"/>
    </row>
    <row r="72" spans="1:26" s="29" customFormat="1" ht="25.5" x14ac:dyDescent="0.25">
      <c r="A72" s="48" t="s">
        <v>49</v>
      </c>
      <c r="B72" s="49" t="s">
        <v>53</v>
      </c>
      <c r="C72" s="50" t="s">
        <v>11</v>
      </c>
      <c r="D72" s="51"/>
      <c r="E72" s="52">
        <v>10</v>
      </c>
      <c r="F72" s="53">
        <f t="shared" si="16"/>
        <v>0</v>
      </c>
      <c r="G72" s="53">
        <f t="shared" si="15"/>
        <v>0</v>
      </c>
      <c r="H72" s="54"/>
      <c r="I72" s="32"/>
      <c r="J72" s="33"/>
      <c r="K72" s="34"/>
      <c r="L72" s="35"/>
      <c r="M72" s="7"/>
      <c r="N72" s="36"/>
      <c r="O72" s="36"/>
      <c r="P72" s="36"/>
      <c r="Q72" s="35"/>
      <c r="R72" s="37"/>
      <c r="S72" s="36"/>
      <c r="T72" s="7"/>
      <c r="U72" s="36"/>
      <c r="V72" s="32"/>
      <c r="W72" s="32"/>
      <c r="X72" s="38"/>
      <c r="Y72" s="38"/>
      <c r="Z72" s="61"/>
    </row>
    <row r="73" spans="1:26" s="29" customFormat="1" x14ac:dyDescent="0.25">
      <c r="A73" s="48"/>
      <c r="B73" s="49" t="s">
        <v>14</v>
      </c>
      <c r="C73" s="50"/>
      <c r="D73" s="51"/>
      <c r="E73" s="52"/>
      <c r="F73" s="59">
        <f>SUM(F63:F72)</f>
        <v>0</v>
      </c>
      <c r="G73" s="59">
        <f>F73*1.22</f>
        <v>0</v>
      </c>
      <c r="H73" s="52"/>
      <c r="I73" s="32"/>
      <c r="J73" s="33"/>
      <c r="K73" s="34"/>
      <c r="L73" s="35"/>
      <c r="M73" s="7"/>
      <c r="N73" s="36"/>
      <c r="O73" s="36"/>
      <c r="P73" s="36"/>
      <c r="Q73" s="35"/>
      <c r="R73" s="37"/>
      <c r="S73" s="36"/>
      <c r="T73" s="7"/>
      <c r="U73" s="36"/>
      <c r="V73" s="32"/>
      <c r="W73" s="60"/>
      <c r="X73" s="38"/>
      <c r="Y73" s="38"/>
    </row>
    <row r="74" spans="1:26" s="29" customFormat="1" x14ac:dyDescent="0.25">
      <c r="D74" s="30"/>
      <c r="F74" s="31"/>
      <c r="G74" s="31"/>
      <c r="I74" s="62"/>
      <c r="J74" s="33"/>
      <c r="K74" s="34"/>
      <c r="L74" s="35"/>
      <c r="M74" s="7"/>
      <c r="N74" s="36"/>
      <c r="O74" s="36"/>
      <c r="P74" s="36"/>
      <c r="Q74" s="35"/>
      <c r="R74" s="37"/>
      <c r="S74" s="36"/>
      <c r="T74" s="7"/>
      <c r="U74" s="36"/>
      <c r="V74" s="32"/>
      <c r="W74" s="32"/>
    </row>
    <row r="75" spans="1:26" s="29" customFormat="1" x14ac:dyDescent="0.25">
      <c r="D75" s="30"/>
      <c r="F75" s="31"/>
      <c r="G75" s="31"/>
      <c r="I75" s="32"/>
      <c r="J75" s="33"/>
      <c r="K75" s="34"/>
      <c r="L75" s="35"/>
      <c r="M75" s="7"/>
      <c r="N75" s="36"/>
      <c r="O75" s="36"/>
      <c r="P75" s="36"/>
      <c r="Q75" s="35"/>
      <c r="R75" s="37"/>
      <c r="S75" s="36"/>
      <c r="T75" s="7"/>
      <c r="U75" s="36"/>
      <c r="V75" s="32"/>
      <c r="W75" s="32"/>
      <c r="X75" s="38"/>
      <c r="Y75" s="38"/>
    </row>
    <row r="76" spans="1:26" s="29" customFormat="1" ht="18.75" x14ac:dyDescent="0.25">
      <c r="A76" s="40" t="s">
        <v>20</v>
      </c>
      <c r="D76" s="30"/>
      <c r="F76" s="31"/>
      <c r="G76" s="31"/>
      <c r="I76" s="32"/>
      <c r="J76" s="33"/>
      <c r="K76" s="34"/>
      <c r="L76" s="35"/>
      <c r="M76" s="7"/>
      <c r="N76" s="36"/>
      <c r="O76" s="36"/>
      <c r="P76" s="36"/>
      <c r="Q76" s="35"/>
      <c r="R76" s="37"/>
      <c r="S76" s="36"/>
      <c r="T76" s="7"/>
      <c r="U76" s="36"/>
      <c r="V76" s="32"/>
      <c r="W76" s="60"/>
    </row>
    <row r="77" spans="1:26" s="29" customFormat="1" x14ac:dyDescent="0.25">
      <c r="D77" s="30"/>
      <c r="F77" s="31"/>
      <c r="G77" s="31"/>
      <c r="I77" s="32"/>
      <c r="J77" s="33"/>
      <c r="K77" s="34"/>
      <c r="L77" s="35"/>
      <c r="M77" s="7"/>
      <c r="N77" s="36"/>
      <c r="O77" s="36"/>
      <c r="P77" s="36"/>
      <c r="Q77" s="35"/>
      <c r="R77" s="37"/>
      <c r="S77" s="36"/>
      <c r="T77" s="7"/>
      <c r="U77" s="36"/>
      <c r="V77" s="32"/>
      <c r="W77" s="32"/>
    </row>
    <row r="78" spans="1:26" s="29" customFormat="1" x14ac:dyDescent="0.25">
      <c r="A78" s="108"/>
      <c r="B78" s="107" t="s">
        <v>1</v>
      </c>
      <c r="C78" s="52" t="s">
        <v>2</v>
      </c>
      <c r="D78" s="109" t="s">
        <v>4</v>
      </c>
      <c r="E78" s="52" t="s">
        <v>5</v>
      </c>
      <c r="F78" s="53" t="s">
        <v>4</v>
      </c>
      <c r="G78" s="53" t="s">
        <v>8</v>
      </c>
      <c r="H78" s="110"/>
      <c r="I78" s="32"/>
      <c r="J78" s="33"/>
      <c r="K78" s="34"/>
      <c r="L78" s="35"/>
      <c r="M78" s="7"/>
      <c r="N78" s="36"/>
      <c r="O78" s="36"/>
      <c r="P78" s="36"/>
      <c r="Q78" s="35"/>
      <c r="R78" s="37"/>
      <c r="S78" s="36"/>
      <c r="T78" s="7"/>
      <c r="U78" s="36"/>
      <c r="V78" s="32"/>
      <c r="W78" s="60"/>
    </row>
    <row r="79" spans="1:26" s="29" customFormat="1" ht="25.5" x14ac:dyDescent="0.25">
      <c r="A79" s="108"/>
      <c r="B79" s="107"/>
      <c r="C79" s="52" t="s">
        <v>3</v>
      </c>
      <c r="D79" s="109"/>
      <c r="E79" s="52" t="s">
        <v>6</v>
      </c>
      <c r="F79" s="53" t="s">
        <v>7</v>
      </c>
      <c r="G79" s="53" t="s">
        <v>9</v>
      </c>
      <c r="H79" s="110"/>
      <c r="I79" s="43"/>
      <c r="J79" s="44"/>
      <c r="K79" s="43"/>
      <c r="L79" s="45"/>
      <c r="M79" s="45"/>
      <c r="N79" s="46"/>
      <c r="O79" s="46"/>
      <c r="P79" s="46"/>
      <c r="Q79" s="45"/>
      <c r="R79" s="47"/>
      <c r="S79" s="46"/>
      <c r="T79" s="45"/>
      <c r="U79" s="46"/>
      <c r="V79" s="28"/>
      <c r="W79" s="60"/>
    </row>
    <row r="80" spans="1:26" s="29" customFormat="1" x14ac:dyDescent="0.25">
      <c r="A80" s="48" t="s">
        <v>25</v>
      </c>
      <c r="B80" s="49" t="s">
        <v>124</v>
      </c>
      <c r="C80" s="50" t="s">
        <v>13</v>
      </c>
      <c r="D80" s="51"/>
      <c r="E80" s="52">
        <v>20</v>
      </c>
      <c r="F80" s="53">
        <f t="shared" ref="F80:F96" si="17">D80*E80</f>
        <v>0</v>
      </c>
      <c r="G80" s="53">
        <f t="shared" ref="G80:G97" si="18">F80*1.22</f>
        <v>0</v>
      </c>
      <c r="H80" s="52"/>
      <c r="I80" s="32"/>
      <c r="J80" s="33"/>
      <c r="K80" s="34"/>
      <c r="L80" s="35"/>
      <c r="M80" s="7"/>
      <c r="N80" s="36"/>
      <c r="O80" s="36"/>
      <c r="P80" s="36"/>
      <c r="Q80" s="35"/>
      <c r="R80" s="37"/>
      <c r="S80" s="36"/>
      <c r="T80" s="7"/>
      <c r="U80" s="36"/>
      <c r="V80" s="32"/>
      <c r="W80" s="32"/>
    </row>
    <row r="81" spans="1:25" s="29" customFormat="1" x14ac:dyDescent="0.25">
      <c r="A81" s="48" t="s">
        <v>22</v>
      </c>
      <c r="B81" s="49" t="s">
        <v>117</v>
      </c>
      <c r="C81" s="50" t="s">
        <v>13</v>
      </c>
      <c r="D81" s="51"/>
      <c r="E81" s="52">
        <v>20</v>
      </c>
      <c r="F81" s="53">
        <f t="shared" si="17"/>
        <v>0</v>
      </c>
      <c r="G81" s="53">
        <f t="shared" si="18"/>
        <v>0</v>
      </c>
      <c r="H81" s="52"/>
      <c r="I81" s="32"/>
      <c r="J81" s="33"/>
      <c r="K81" s="34"/>
      <c r="L81" s="35"/>
      <c r="M81" s="7"/>
      <c r="N81" s="36"/>
      <c r="O81" s="36"/>
      <c r="P81" s="36"/>
      <c r="Q81" s="35"/>
      <c r="R81" s="37"/>
      <c r="S81" s="36"/>
      <c r="T81" s="7"/>
      <c r="U81" s="36"/>
      <c r="V81" s="32"/>
      <c r="W81" s="32"/>
      <c r="X81" s="38"/>
      <c r="Y81" s="38"/>
    </row>
    <row r="82" spans="1:25" s="29" customFormat="1" ht="25.5" x14ac:dyDescent="0.25">
      <c r="A82" s="48" t="s">
        <v>41</v>
      </c>
      <c r="B82" s="49" t="s">
        <v>125</v>
      </c>
      <c r="C82" s="50" t="s">
        <v>77</v>
      </c>
      <c r="D82" s="51"/>
      <c r="E82" s="52">
        <v>10</v>
      </c>
      <c r="F82" s="53">
        <f t="shared" ref="F82" si="19">D82*E82</f>
        <v>0</v>
      </c>
      <c r="G82" s="53">
        <f t="shared" ref="G82" si="20">F82*1.22</f>
        <v>0</v>
      </c>
      <c r="H82" s="52"/>
      <c r="I82" s="32"/>
      <c r="J82" s="33"/>
      <c r="K82" s="34"/>
      <c r="L82" s="35"/>
      <c r="M82" s="7"/>
      <c r="N82" s="36"/>
      <c r="O82" s="36"/>
      <c r="P82" s="36"/>
      <c r="Q82" s="35"/>
      <c r="R82" s="37"/>
      <c r="S82" s="36"/>
      <c r="T82" s="7"/>
      <c r="U82" s="36"/>
      <c r="V82" s="32"/>
      <c r="W82" s="32"/>
      <c r="X82" s="38"/>
      <c r="Y82" s="38"/>
    </row>
    <row r="83" spans="1:25" s="29" customFormat="1" ht="25.5" x14ac:dyDescent="0.25">
      <c r="A83" s="48" t="s">
        <v>42</v>
      </c>
      <c r="B83" s="49" t="s">
        <v>126</v>
      </c>
      <c r="C83" s="50" t="s">
        <v>13</v>
      </c>
      <c r="D83" s="51"/>
      <c r="E83" s="52">
        <v>80</v>
      </c>
      <c r="F83" s="53">
        <f t="shared" si="17"/>
        <v>0</v>
      </c>
      <c r="G83" s="53">
        <f t="shared" si="18"/>
        <v>0</v>
      </c>
      <c r="H83" s="52"/>
      <c r="I83" s="32"/>
      <c r="J83" s="33"/>
      <c r="K83" s="34"/>
      <c r="L83" s="35"/>
      <c r="M83" s="7"/>
      <c r="N83" s="36"/>
      <c r="O83" s="36"/>
      <c r="P83" s="36"/>
      <c r="Q83" s="35"/>
      <c r="R83" s="37"/>
      <c r="S83" s="36"/>
      <c r="T83" s="7"/>
      <c r="U83" s="36"/>
      <c r="V83" s="32"/>
      <c r="W83" s="60"/>
    </row>
    <row r="84" spans="1:25" s="29" customFormat="1" x14ac:dyDescent="0.25">
      <c r="A84" s="48" t="s">
        <v>43</v>
      </c>
      <c r="B84" s="49" t="s">
        <v>127</v>
      </c>
      <c r="C84" s="50" t="s">
        <v>80</v>
      </c>
      <c r="D84" s="51"/>
      <c r="E84" s="52">
        <v>1</v>
      </c>
      <c r="F84" s="53">
        <f t="shared" si="17"/>
        <v>0</v>
      </c>
      <c r="G84" s="53">
        <f t="shared" si="18"/>
        <v>0</v>
      </c>
      <c r="H84" s="52"/>
      <c r="I84" s="32"/>
      <c r="J84" s="33"/>
      <c r="K84" s="34"/>
      <c r="L84" s="35"/>
      <c r="M84" s="7"/>
      <c r="N84" s="36"/>
      <c r="O84" s="36"/>
      <c r="P84" s="36"/>
      <c r="Q84" s="35"/>
      <c r="R84" s="37"/>
      <c r="S84" s="36"/>
      <c r="T84" s="7"/>
      <c r="U84" s="36"/>
      <c r="V84" s="32"/>
      <c r="W84" s="60"/>
    </row>
    <row r="85" spans="1:25" s="29" customFormat="1" x14ac:dyDescent="0.25">
      <c r="A85" s="48" t="s">
        <v>44</v>
      </c>
      <c r="B85" s="49" t="s">
        <v>54</v>
      </c>
      <c r="C85" s="50" t="s">
        <v>13</v>
      </c>
      <c r="D85" s="63"/>
      <c r="E85" s="52">
        <v>2</v>
      </c>
      <c r="F85" s="53">
        <f t="shared" si="17"/>
        <v>0</v>
      </c>
      <c r="G85" s="53">
        <f t="shared" si="18"/>
        <v>0</v>
      </c>
      <c r="H85" s="52"/>
      <c r="I85" s="32"/>
      <c r="J85" s="33"/>
      <c r="K85" s="34"/>
      <c r="L85" s="35"/>
      <c r="M85" s="7"/>
      <c r="N85" s="36"/>
      <c r="O85" s="36"/>
      <c r="P85" s="36"/>
      <c r="Q85" s="35"/>
      <c r="R85" s="37"/>
      <c r="S85" s="36"/>
      <c r="T85" s="7"/>
      <c r="U85" s="36"/>
      <c r="V85" s="32"/>
      <c r="W85" s="33"/>
    </row>
    <row r="86" spans="1:25" s="29" customFormat="1" x14ac:dyDescent="0.25">
      <c r="A86" s="48" t="s">
        <v>45</v>
      </c>
      <c r="B86" s="49" t="s">
        <v>128</v>
      </c>
      <c r="C86" s="50" t="s">
        <v>13</v>
      </c>
      <c r="D86" s="63"/>
      <c r="E86" s="52">
        <v>40</v>
      </c>
      <c r="F86" s="53">
        <f t="shared" si="17"/>
        <v>0</v>
      </c>
      <c r="G86" s="53">
        <f t="shared" si="18"/>
        <v>0</v>
      </c>
      <c r="H86" s="52"/>
      <c r="I86" s="32"/>
      <c r="J86" s="33"/>
      <c r="K86" s="34"/>
      <c r="L86" s="35"/>
      <c r="M86" s="7"/>
      <c r="N86" s="36"/>
      <c r="O86" s="36"/>
      <c r="P86" s="36"/>
      <c r="Q86" s="35"/>
      <c r="R86" s="37"/>
      <c r="S86" s="36"/>
      <c r="T86" s="7"/>
      <c r="U86" s="36"/>
      <c r="V86" s="32"/>
      <c r="W86" s="32"/>
    </row>
    <row r="87" spans="1:25" s="29" customFormat="1" ht="25.5" x14ac:dyDescent="0.25">
      <c r="A87" s="48" t="s">
        <v>46</v>
      </c>
      <c r="B87" s="49" t="s">
        <v>81</v>
      </c>
      <c r="C87" s="50" t="s">
        <v>11</v>
      </c>
      <c r="D87" s="63"/>
      <c r="E87" s="52">
        <v>30</v>
      </c>
      <c r="F87" s="53">
        <f t="shared" si="17"/>
        <v>0</v>
      </c>
      <c r="G87" s="53">
        <f t="shared" si="18"/>
        <v>0</v>
      </c>
      <c r="H87" s="52"/>
      <c r="I87" s="32"/>
      <c r="J87" s="33"/>
      <c r="K87" s="34"/>
      <c r="L87" s="35"/>
      <c r="M87" s="7"/>
      <c r="N87" s="36"/>
      <c r="O87" s="36"/>
      <c r="P87" s="36"/>
      <c r="Q87" s="35"/>
      <c r="R87" s="37"/>
      <c r="S87" s="36"/>
      <c r="T87" s="7"/>
      <c r="U87" s="36"/>
      <c r="V87" s="32"/>
      <c r="W87" s="32"/>
    </row>
    <row r="88" spans="1:25" s="29" customFormat="1" x14ac:dyDescent="0.25">
      <c r="A88" s="48" t="s">
        <v>47</v>
      </c>
      <c r="B88" s="49" t="s">
        <v>55</v>
      </c>
      <c r="C88" s="50" t="s">
        <v>72</v>
      </c>
      <c r="D88" s="63"/>
      <c r="E88" s="52">
        <v>50</v>
      </c>
      <c r="F88" s="53">
        <f t="shared" si="17"/>
        <v>0</v>
      </c>
      <c r="G88" s="53">
        <f t="shared" si="18"/>
        <v>0</v>
      </c>
      <c r="H88" s="52"/>
      <c r="I88" s="32"/>
      <c r="J88" s="33"/>
      <c r="K88" s="34"/>
      <c r="L88" s="35"/>
      <c r="M88" s="7"/>
      <c r="N88" s="36"/>
      <c r="O88" s="36"/>
      <c r="P88" s="36"/>
      <c r="Q88" s="35"/>
      <c r="R88" s="37"/>
      <c r="S88" s="36"/>
      <c r="T88" s="7"/>
      <c r="U88" s="36"/>
      <c r="V88" s="32"/>
      <c r="W88" s="32"/>
    </row>
    <row r="89" spans="1:25" s="29" customFormat="1" x14ac:dyDescent="0.25">
      <c r="A89" s="48" t="s">
        <v>48</v>
      </c>
      <c r="B89" s="49" t="s">
        <v>56</v>
      </c>
      <c r="C89" s="50" t="s">
        <v>72</v>
      </c>
      <c r="D89" s="63"/>
      <c r="E89" s="52">
        <v>80</v>
      </c>
      <c r="F89" s="53">
        <f>D89*E89</f>
        <v>0</v>
      </c>
      <c r="G89" s="53">
        <f>F89*1.22</f>
        <v>0</v>
      </c>
      <c r="H89" s="52"/>
      <c r="I89" s="32"/>
      <c r="J89" s="33"/>
      <c r="K89" s="34"/>
      <c r="L89" s="35"/>
      <c r="M89" s="7"/>
      <c r="N89" s="36"/>
      <c r="O89" s="36"/>
      <c r="P89" s="36"/>
      <c r="Q89" s="35"/>
      <c r="R89" s="37"/>
      <c r="S89" s="36"/>
      <c r="T89" s="7"/>
      <c r="U89" s="36"/>
      <c r="V89" s="32"/>
      <c r="W89" s="32"/>
    </row>
    <row r="90" spans="1:25" s="29" customFormat="1" x14ac:dyDescent="0.25">
      <c r="A90" s="48" t="s">
        <v>49</v>
      </c>
      <c r="B90" s="49" t="s">
        <v>73</v>
      </c>
      <c r="C90" s="64" t="s">
        <v>11</v>
      </c>
      <c r="D90" s="65"/>
      <c r="E90" s="58">
        <v>10</v>
      </c>
      <c r="F90" s="66">
        <f>D90*E90</f>
        <v>0</v>
      </c>
      <c r="G90" s="66">
        <f>F90*1.22</f>
        <v>0</v>
      </c>
      <c r="H90" s="52"/>
      <c r="I90" s="32"/>
      <c r="J90" s="33"/>
      <c r="K90" s="34"/>
      <c r="L90" s="35"/>
      <c r="M90" s="7"/>
      <c r="N90" s="36"/>
      <c r="O90" s="36"/>
      <c r="P90" s="36"/>
      <c r="Q90" s="35"/>
      <c r="R90" s="37"/>
      <c r="S90" s="36"/>
      <c r="T90" s="7"/>
      <c r="U90" s="36"/>
      <c r="V90" s="32"/>
      <c r="W90" s="32"/>
    </row>
    <row r="91" spans="1:25" s="29" customFormat="1" x14ac:dyDescent="0.25">
      <c r="A91" s="48" t="s">
        <v>50</v>
      </c>
      <c r="B91" s="49" t="s">
        <v>74</v>
      </c>
      <c r="C91" s="64" t="s">
        <v>11</v>
      </c>
      <c r="D91" s="63"/>
      <c r="E91" s="52">
        <v>10</v>
      </c>
      <c r="F91" s="53">
        <f t="shared" si="17"/>
        <v>0</v>
      </c>
      <c r="G91" s="53">
        <f t="shared" si="18"/>
        <v>0</v>
      </c>
      <c r="H91" s="52"/>
      <c r="I91" s="32"/>
      <c r="J91" s="33"/>
      <c r="K91" s="34"/>
      <c r="L91" s="35"/>
      <c r="M91" s="7"/>
      <c r="N91" s="36"/>
      <c r="O91" s="36"/>
      <c r="P91" s="36"/>
      <c r="Q91" s="35"/>
      <c r="R91" s="37"/>
      <c r="S91" s="36"/>
      <c r="T91" s="7"/>
      <c r="U91" s="36"/>
      <c r="V91" s="32"/>
      <c r="W91" s="32"/>
    </row>
    <row r="92" spans="1:25" s="29" customFormat="1" x14ac:dyDescent="0.25">
      <c r="A92" s="48" t="s">
        <v>57</v>
      </c>
      <c r="B92" s="49" t="s">
        <v>75</v>
      </c>
      <c r="C92" s="64" t="s">
        <v>11</v>
      </c>
      <c r="D92" s="63"/>
      <c r="E92" s="52">
        <v>20</v>
      </c>
      <c r="F92" s="53">
        <f t="shared" si="17"/>
        <v>0</v>
      </c>
      <c r="G92" s="53">
        <f t="shared" si="18"/>
        <v>0</v>
      </c>
      <c r="H92" s="52"/>
      <c r="I92" s="32"/>
      <c r="J92" s="33"/>
      <c r="K92" s="34"/>
      <c r="L92" s="35"/>
      <c r="M92" s="7"/>
      <c r="N92" s="36"/>
      <c r="O92" s="36"/>
      <c r="P92" s="36"/>
      <c r="Q92" s="35"/>
      <c r="R92" s="37"/>
      <c r="S92" s="36"/>
      <c r="T92" s="7"/>
      <c r="U92" s="36"/>
      <c r="V92" s="32"/>
      <c r="W92" s="32"/>
    </row>
    <row r="93" spans="1:25" s="29" customFormat="1" x14ac:dyDescent="0.25">
      <c r="A93" s="48" t="s">
        <v>58</v>
      </c>
      <c r="B93" s="49" t="s">
        <v>76</v>
      </c>
      <c r="C93" s="64" t="s">
        <v>11</v>
      </c>
      <c r="D93" s="51"/>
      <c r="E93" s="52">
        <v>10</v>
      </c>
      <c r="F93" s="53">
        <f t="shared" si="17"/>
        <v>0</v>
      </c>
      <c r="G93" s="53">
        <f t="shared" si="18"/>
        <v>0</v>
      </c>
      <c r="H93" s="52"/>
      <c r="I93" s="32"/>
      <c r="J93" s="33"/>
      <c r="K93" s="34"/>
      <c r="L93" s="35"/>
      <c r="M93" s="7"/>
      <c r="N93" s="36"/>
      <c r="O93" s="36"/>
      <c r="P93" s="36"/>
      <c r="Q93" s="35"/>
      <c r="R93" s="37"/>
      <c r="S93" s="36"/>
      <c r="T93" s="7"/>
      <c r="U93" s="36"/>
      <c r="V93" s="32"/>
      <c r="W93" s="32"/>
    </row>
    <row r="94" spans="1:25" s="29" customFormat="1" x14ac:dyDescent="0.25">
      <c r="A94" s="48" t="s">
        <v>51</v>
      </c>
      <c r="B94" s="49" t="s">
        <v>71</v>
      </c>
      <c r="C94" s="64" t="s">
        <v>11</v>
      </c>
      <c r="D94" s="51"/>
      <c r="E94" s="52">
        <v>5</v>
      </c>
      <c r="F94" s="53">
        <f t="shared" si="17"/>
        <v>0</v>
      </c>
      <c r="G94" s="53">
        <f t="shared" si="18"/>
        <v>0</v>
      </c>
      <c r="H94" s="52"/>
      <c r="I94" s="32"/>
      <c r="J94" s="33"/>
      <c r="K94" s="34"/>
      <c r="L94" s="35"/>
      <c r="M94" s="7"/>
      <c r="N94" s="36"/>
      <c r="O94" s="36"/>
      <c r="P94" s="36"/>
      <c r="Q94" s="35"/>
      <c r="R94" s="37"/>
      <c r="S94" s="36"/>
      <c r="T94" s="7"/>
      <c r="U94" s="36"/>
      <c r="V94" s="32"/>
      <c r="W94" s="32"/>
    </row>
    <row r="95" spans="1:25" s="29" customFormat="1" x14ac:dyDescent="0.25">
      <c r="A95" s="48" t="s">
        <v>52</v>
      </c>
      <c r="B95" s="49" t="s">
        <v>78</v>
      </c>
      <c r="C95" s="50" t="s">
        <v>72</v>
      </c>
      <c r="D95" s="51"/>
      <c r="E95" s="52">
        <v>4</v>
      </c>
      <c r="F95" s="53">
        <f t="shared" si="17"/>
        <v>0</v>
      </c>
      <c r="G95" s="53">
        <f t="shared" si="18"/>
        <v>0</v>
      </c>
      <c r="H95" s="52"/>
      <c r="I95" s="32"/>
      <c r="J95" s="33"/>
      <c r="K95" s="34"/>
      <c r="L95" s="35"/>
      <c r="M95" s="7"/>
      <c r="N95" s="36"/>
      <c r="O95" s="36"/>
      <c r="P95" s="36"/>
      <c r="Q95" s="35"/>
      <c r="R95" s="37"/>
      <c r="S95" s="36"/>
      <c r="T95" s="7"/>
      <c r="U95" s="36"/>
      <c r="V95" s="32"/>
      <c r="W95" s="32"/>
    </row>
    <row r="96" spans="1:25" s="29" customFormat="1" x14ac:dyDescent="0.25">
      <c r="A96" s="48" t="s">
        <v>36</v>
      </c>
      <c r="B96" s="49" t="s">
        <v>79</v>
      </c>
      <c r="C96" s="50" t="s">
        <v>72</v>
      </c>
      <c r="D96" s="51"/>
      <c r="E96" s="52">
        <v>10</v>
      </c>
      <c r="F96" s="53">
        <f t="shared" si="17"/>
        <v>0</v>
      </c>
      <c r="G96" s="53">
        <f t="shared" si="18"/>
        <v>0</v>
      </c>
      <c r="H96" s="52"/>
      <c r="I96" s="32"/>
      <c r="J96" s="33"/>
      <c r="K96" s="34"/>
      <c r="L96" s="35"/>
      <c r="M96" s="7"/>
      <c r="N96" s="36"/>
      <c r="O96" s="36"/>
      <c r="P96" s="36"/>
      <c r="Q96" s="35"/>
      <c r="R96" s="37"/>
      <c r="S96" s="36"/>
      <c r="T96" s="7"/>
      <c r="U96" s="36"/>
      <c r="V96" s="32"/>
      <c r="W96" s="32"/>
    </row>
    <row r="97" spans="1:25" s="29" customFormat="1" x14ac:dyDescent="0.25">
      <c r="A97" s="48"/>
      <c r="B97" s="49" t="s">
        <v>14</v>
      </c>
      <c r="C97" s="50"/>
      <c r="D97" s="51"/>
      <c r="E97" s="52"/>
      <c r="F97" s="59">
        <f>SUM(F80:F96)</f>
        <v>0</v>
      </c>
      <c r="G97" s="59">
        <f t="shared" si="18"/>
        <v>0</v>
      </c>
      <c r="H97" s="52"/>
      <c r="I97" s="32"/>
      <c r="J97" s="33"/>
      <c r="K97" s="34"/>
      <c r="L97" s="35"/>
      <c r="M97" s="7"/>
      <c r="N97" s="36"/>
      <c r="O97" s="36"/>
      <c r="P97" s="36"/>
      <c r="Q97" s="35"/>
      <c r="R97" s="37"/>
      <c r="S97" s="36"/>
      <c r="T97" s="7"/>
      <c r="U97" s="36"/>
      <c r="V97" s="32"/>
      <c r="W97" s="60"/>
      <c r="X97" s="38"/>
      <c r="Y97" s="38"/>
    </row>
    <row r="98" spans="1:25" s="29" customFormat="1" ht="18.75" x14ac:dyDescent="0.25">
      <c r="A98" s="40"/>
      <c r="B98" s="67"/>
      <c r="D98" s="30"/>
      <c r="F98" s="31"/>
      <c r="G98" s="31"/>
      <c r="I98" s="32"/>
      <c r="J98" s="33"/>
      <c r="K98" s="34"/>
      <c r="L98" s="35"/>
      <c r="M98" s="7"/>
      <c r="N98" s="36"/>
      <c r="O98" s="36"/>
      <c r="P98" s="36"/>
      <c r="Q98" s="35"/>
      <c r="R98" s="37"/>
      <c r="S98" s="36"/>
      <c r="T98" s="7"/>
      <c r="U98" s="36"/>
      <c r="V98" s="32"/>
      <c r="W98" s="60"/>
    </row>
    <row r="99" spans="1:25" s="29" customFormat="1" x14ac:dyDescent="0.25">
      <c r="D99" s="30"/>
      <c r="F99" s="31"/>
      <c r="G99" s="31"/>
      <c r="I99" s="32"/>
      <c r="J99" s="33"/>
      <c r="K99" s="34"/>
      <c r="L99" s="35"/>
      <c r="M99" s="7"/>
      <c r="N99" s="36"/>
      <c r="O99" s="36"/>
      <c r="P99" s="36"/>
      <c r="Q99" s="35"/>
      <c r="R99" s="37"/>
      <c r="S99" s="36"/>
      <c r="T99" s="7"/>
      <c r="U99" s="36"/>
      <c r="V99" s="32"/>
      <c r="W99" s="32"/>
      <c r="X99" s="38"/>
      <c r="Y99" s="38"/>
    </row>
    <row r="100" spans="1:25" s="29" customFormat="1" ht="18.75" x14ac:dyDescent="0.25">
      <c r="A100" s="40" t="s">
        <v>21</v>
      </c>
      <c r="B100" s="29" t="s">
        <v>82</v>
      </c>
      <c r="D100" s="30"/>
      <c r="F100" s="31"/>
      <c r="G100" s="31"/>
      <c r="I100" s="32"/>
      <c r="J100" s="33"/>
      <c r="K100" s="34"/>
      <c r="L100" s="35"/>
      <c r="M100" s="7"/>
      <c r="N100" s="36"/>
      <c r="O100" s="36"/>
      <c r="P100" s="36"/>
      <c r="Q100" s="35"/>
      <c r="R100" s="37"/>
      <c r="S100" s="36"/>
      <c r="T100" s="7"/>
      <c r="U100" s="36"/>
      <c r="V100" s="32"/>
      <c r="W100" s="60"/>
    </row>
    <row r="101" spans="1:25" s="29" customFormat="1" x14ac:dyDescent="0.25">
      <c r="D101" s="30"/>
      <c r="F101" s="31"/>
      <c r="G101" s="31"/>
      <c r="I101" s="32"/>
      <c r="J101" s="33"/>
      <c r="K101" s="34"/>
      <c r="L101" s="35"/>
      <c r="M101" s="7"/>
      <c r="N101" s="36"/>
      <c r="O101" s="36"/>
      <c r="P101" s="36"/>
      <c r="Q101" s="35"/>
      <c r="R101" s="37"/>
      <c r="S101" s="36"/>
      <c r="T101" s="7"/>
      <c r="U101" s="36"/>
      <c r="V101" s="32"/>
      <c r="W101" s="32"/>
    </row>
    <row r="102" spans="1:25" s="29" customFormat="1" x14ac:dyDescent="0.25">
      <c r="A102" s="108"/>
      <c r="B102" s="107" t="s">
        <v>1</v>
      </c>
      <c r="C102" s="52" t="s">
        <v>2</v>
      </c>
      <c r="D102" s="109" t="s">
        <v>4</v>
      </c>
      <c r="E102" s="52" t="s">
        <v>5</v>
      </c>
      <c r="F102" s="53" t="s">
        <v>4</v>
      </c>
      <c r="G102" s="53" t="s">
        <v>8</v>
      </c>
      <c r="H102" s="110"/>
      <c r="I102" s="32"/>
      <c r="J102" s="33"/>
      <c r="K102" s="34"/>
      <c r="L102" s="35"/>
      <c r="M102" s="7"/>
      <c r="N102" s="36"/>
      <c r="O102" s="36"/>
      <c r="P102" s="36"/>
      <c r="Q102" s="35"/>
      <c r="R102" s="37"/>
      <c r="S102" s="36"/>
      <c r="T102" s="7"/>
      <c r="U102" s="36"/>
      <c r="V102" s="32"/>
      <c r="W102" s="60"/>
    </row>
    <row r="103" spans="1:25" s="29" customFormat="1" ht="25.5" x14ac:dyDescent="0.25">
      <c r="A103" s="108"/>
      <c r="B103" s="107"/>
      <c r="C103" s="52" t="s">
        <v>3</v>
      </c>
      <c r="D103" s="109"/>
      <c r="E103" s="52" t="s">
        <v>6</v>
      </c>
      <c r="F103" s="53" t="s">
        <v>7</v>
      </c>
      <c r="G103" s="53" t="s">
        <v>9</v>
      </c>
      <c r="H103" s="110"/>
      <c r="I103" s="43"/>
      <c r="J103" s="44"/>
      <c r="K103" s="43"/>
      <c r="L103" s="45"/>
      <c r="M103" s="45"/>
      <c r="N103" s="46"/>
      <c r="O103" s="46"/>
      <c r="P103" s="46"/>
      <c r="Q103" s="45"/>
      <c r="R103" s="47"/>
      <c r="S103" s="46"/>
      <c r="T103" s="45"/>
      <c r="U103" s="46"/>
      <c r="V103" s="28"/>
      <c r="W103" s="60"/>
    </row>
    <row r="104" spans="1:25" s="29" customFormat="1" ht="38.25" x14ac:dyDescent="0.25">
      <c r="A104" s="52" t="s">
        <v>25</v>
      </c>
      <c r="B104" s="68" t="s">
        <v>99</v>
      </c>
      <c r="C104" s="50" t="s">
        <v>13</v>
      </c>
      <c r="D104" s="51"/>
      <c r="E104" s="52">
        <v>360</v>
      </c>
      <c r="F104" s="53">
        <f t="shared" ref="F104:F105" si="21">D104*E104</f>
        <v>0</v>
      </c>
      <c r="G104" s="53">
        <f t="shared" ref="G104:G106" si="22">F104*1.22</f>
        <v>0</v>
      </c>
      <c r="H104" s="52"/>
      <c r="I104" s="43"/>
      <c r="J104" s="44"/>
      <c r="K104" s="43"/>
      <c r="L104" s="45"/>
      <c r="M104" s="45"/>
      <c r="N104" s="46"/>
      <c r="O104" s="46"/>
      <c r="P104" s="46"/>
      <c r="Q104" s="45"/>
      <c r="R104" s="47"/>
      <c r="S104" s="46"/>
      <c r="T104" s="45"/>
      <c r="U104" s="46"/>
      <c r="V104" s="28"/>
      <c r="W104" s="60"/>
    </row>
    <row r="105" spans="1:25" s="29" customFormat="1" ht="25.5" x14ac:dyDescent="0.25">
      <c r="A105" s="58" t="s">
        <v>22</v>
      </c>
      <c r="B105" s="49" t="s">
        <v>129</v>
      </c>
      <c r="C105" s="69" t="s">
        <v>23</v>
      </c>
      <c r="D105" s="65"/>
      <c r="E105" s="58">
        <v>60</v>
      </c>
      <c r="F105" s="53">
        <f t="shared" si="21"/>
        <v>0</v>
      </c>
      <c r="G105" s="53">
        <f t="shared" si="22"/>
        <v>0</v>
      </c>
      <c r="H105" s="70"/>
      <c r="I105" s="32"/>
      <c r="J105" s="33"/>
      <c r="K105" s="34"/>
      <c r="L105" s="35"/>
      <c r="M105" s="7"/>
      <c r="N105" s="36"/>
      <c r="O105" s="36"/>
      <c r="P105" s="36"/>
      <c r="Q105" s="35"/>
      <c r="R105" s="37"/>
      <c r="S105" s="36"/>
      <c r="T105" s="7"/>
      <c r="U105" s="36"/>
      <c r="V105" s="32"/>
      <c r="W105" s="32"/>
      <c r="X105" s="38"/>
      <c r="Y105" s="38"/>
    </row>
    <row r="106" spans="1:25" s="29" customFormat="1" x14ac:dyDescent="0.25">
      <c r="A106" s="70"/>
      <c r="B106" s="49" t="s">
        <v>14</v>
      </c>
      <c r="C106" s="70"/>
      <c r="D106" s="65"/>
      <c r="E106" s="70"/>
      <c r="F106" s="59">
        <f>SUM(F103:F104)</f>
        <v>0</v>
      </c>
      <c r="G106" s="59">
        <f t="shared" si="22"/>
        <v>0</v>
      </c>
      <c r="H106" s="70"/>
      <c r="I106" s="32"/>
      <c r="J106" s="33"/>
      <c r="K106" s="34"/>
      <c r="L106" s="35"/>
      <c r="M106" s="7"/>
      <c r="N106" s="36"/>
      <c r="O106" s="36"/>
      <c r="P106" s="36"/>
      <c r="Q106" s="35"/>
      <c r="R106" s="37"/>
      <c r="S106" s="36"/>
      <c r="T106" s="7"/>
      <c r="U106" s="36"/>
      <c r="V106" s="32"/>
      <c r="W106" s="60"/>
    </row>
    <row r="107" spans="1:25" s="29" customFormat="1" ht="18.75" x14ac:dyDescent="0.25">
      <c r="A107" s="71"/>
      <c r="B107" s="67"/>
      <c r="C107" s="72"/>
      <c r="D107" s="73"/>
      <c r="E107" s="72"/>
      <c r="F107" s="74"/>
      <c r="G107" s="74"/>
      <c r="H107" s="72"/>
      <c r="I107" s="32"/>
      <c r="J107" s="33"/>
      <c r="K107" s="34"/>
      <c r="L107" s="35"/>
      <c r="M107" s="7"/>
      <c r="N107" s="36"/>
      <c r="O107" s="36"/>
      <c r="P107" s="36"/>
      <c r="Q107" s="35"/>
      <c r="R107" s="37"/>
      <c r="S107" s="36"/>
      <c r="T107" s="7"/>
      <c r="U107" s="36"/>
      <c r="V107" s="32"/>
      <c r="W107" s="60"/>
    </row>
    <row r="108" spans="1:25" s="29" customFormat="1" ht="18.75" x14ac:dyDescent="0.25">
      <c r="A108" s="71"/>
      <c r="B108" s="67"/>
      <c r="C108" s="72"/>
      <c r="D108" s="73"/>
      <c r="E108" s="72"/>
      <c r="F108" s="74"/>
      <c r="G108" s="74"/>
      <c r="H108" s="72"/>
      <c r="I108" s="32"/>
      <c r="J108" s="33"/>
      <c r="K108" s="34"/>
      <c r="L108" s="35"/>
      <c r="M108" s="7"/>
      <c r="N108" s="36"/>
      <c r="O108" s="36"/>
      <c r="P108" s="36"/>
      <c r="Q108" s="35"/>
      <c r="R108" s="37"/>
      <c r="S108" s="36"/>
      <c r="T108" s="7"/>
      <c r="U108" s="36"/>
      <c r="V108" s="32"/>
      <c r="W108" s="60"/>
    </row>
    <row r="109" spans="1:25" s="29" customFormat="1" ht="18.75" x14ac:dyDescent="0.25">
      <c r="A109" s="75" t="s">
        <v>24</v>
      </c>
      <c r="B109" s="29" t="s">
        <v>82</v>
      </c>
      <c r="D109" s="30"/>
      <c r="F109" s="31"/>
      <c r="G109" s="31"/>
      <c r="I109" s="32"/>
      <c r="J109" s="33"/>
      <c r="K109" s="34"/>
      <c r="L109" s="35"/>
      <c r="M109" s="7"/>
      <c r="N109" s="36"/>
      <c r="O109" s="36"/>
      <c r="P109" s="36"/>
      <c r="Q109" s="35"/>
      <c r="R109" s="37"/>
      <c r="S109" s="36"/>
      <c r="T109" s="7"/>
      <c r="U109" s="36"/>
      <c r="V109" s="32"/>
      <c r="W109" s="32"/>
    </row>
    <row r="110" spans="1:25" s="29" customFormat="1" x14ac:dyDescent="0.25">
      <c r="A110" s="108"/>
      <c r="B110" s="107" t="s">
        <v>1</v>
      </c>
      <c r="C110" s="52" t="s">
        <v>2</v>
      </c>
      <c r="D110" s="109" t="s">
        <v>4</v>
      </c>
      <c r="E110" s="52" t="s">
        <v>5</v>
      </c>
      <c r="F110" s="53" t="s">
        <v>4</v>
      </c>
      <c r="G110" s="53" t="s">
        <v>8</v>
      </c>
      <c r="H110" s="110"/>
      <c r="I110" s="32"/>
      <c r="J110" s="33"/>
      <c r="K110" s="34"/>
      <c r="L110" s="35"/>
      <c r="M110" s="7"/>
      <c r="N110" s="36"/>
      <c r="O110" s="36"/>
      <c r="P110" s="36"/>
      <c r="Q110" s="35"/>
      <c r="R110" s="37"/>
      <c r="S110" s="36"/>
      <c r="T110" s="7"/>
      <c r="U110" s="36"/>
      <c r="V110" s="32"/>
      <c r="W110" s="60"/>
    </row>
    <row r="111" spans="1:25" s="29" customFormat="1" ht="25.5" x14ac:dyDescent="0.25">
      <c r="A111" s="108"/>
      <c r="B111" s="107"/>
      <c r="C111" s="52" t="s">
        <v>3</v>
      </c>
      <c r="D111" s="109"/>
      <c r="E111" s="52" t="s">
        <v>6</v>
      </c>
      <c r="F111" s="53" t="s">
        <v>7</v>
      </c>
      <c r="G111" s="53" t="s">
        <v>9</v>
      </c>
      <c r="H111" s="110"/>
      <c r="I111" s="43"/>
      <c r="J111" s="44"/>
      <c r="K111" s="43"/>
      <c r="L111" s="45"/>
      <c r="M111" s="45"/>
      <c r="N111" s="46"/>
      <c r="O111" s="46"/>
      <c r="P111" s="46"/>
      <c r="Q111" s="45"/>
      <c r="R111" s="47"/>
      <c r="S111" s="46"/>
      <c r="T111" s="45"/>
      <c r="U111" s="46"/>
      <c r="V111" s="28"/>
      <c r="W111" s="60"/>
    </row>
    <row r="112" spans="1:25" s="29" customFormat="1" x14ac:dyDescent="0.25">
      <c r="A112" s="52" t="s">
        <v>25</v>
      </c>
      <c r="B112" s="68" t="s">
        <v>100</v>
      </c>
      <c r="C112" s="52" t="s">
        <v>13</v>
      </c>
      <c r="D112" s="51"/>
      <c r="E112" s="52">
        <v>3</v>
      </c>
      <c r="F112" s="53">
        <f t="shared" ref="F112:F115" si="23">D112*E112</f>
        <v>0</v>
      </c>
      <c r="G112" s="53">
        <f t="shared" ref="G112:G115" si="24">F112*1.22</f>
        <v>0</v>
      </c>
      <c r="H112" s="52"/>
      <c r="I112" s="43"/>
      <c r="J112" s="44"/>
      <c r="K112" s="43"/>
      <c r="L112" s="45"/>
      <c r="M112" s="45"/>
      <c r="N112" s="46"/>
      <c r="O112" s="46"/>
      <c r="P112" s="46"/>
      <c r="Q112" s="45"/>
      <c r="R112" s="47"/>
      <c r="S112" s="46"/>
      <c r="T112" s="45"/>
      <c r="U112" s="46"/>
      <c r="V112" s="28"/>
      <c r="W112" s="60"/>
    </row>
    <row r="113" spans="1:25" s="29" customFormat="1" ht="26.25" x14ac:dyDescent="0.25">
      <c r="A113" s="58" t="s">
        <v>22</v>
      </c>
      <c r="B113" s="76" t="s">
        <v>101</v>
      </c>
      <c r="C113" s="77" t="s">
        <v>102</v>
      </c>
      <c r="D113" s="65"/>
      <c r="E113" s="77">
        <v>12</v>
      </c>
      <c r="F113" s="53">
        <f t="shared" si="23"/>
        <v>0</v>
      </c>
      <c r="G113" s="53">
        <f t="shared" si="24"/>
        <v>0</v>
      </c>
      <c r="H113" s="70"/>
      <c r="I113" s="32"/>
      <c r="J113" s="33"/>
      <c r="K113" s="34"/>
      <c r="L113" s="35"/>
      <c r="M113" s="7"/>
      <c r="N113" s="36"/>
      <c r="O113" s="36"/>
      <c r="P113" s="36"/>
      <c r="Q113" s="35"/>
      <c r="R113" s="37"/>
      <c r="S113" s="36"/>
      <c r="T113" s="7"/>
      <c r="U113" s="36"/>
      <c r="V113" s="32"/>
      <c r="W113" s="32"/>
      <c r="X113" s="38"/>
      <c r="Y113" s="38"/>
    </row>
    <row r="114" spans="1:25" s="29" customFormat="1" x14ac:dyDescent="0.25">
      <c r="A114" s="52" t="s">
        <v>41</v>
      </c>
      <c r="B114" s="49" t="s">
        <v>64</v>
      </c>
      <c r="C114" s="52" t="s">
        <v>13</v>
      </c>
      <c r="D114" s="51"/>
      <c r="E114" s="52">
        <v>100</v>
      </c>
      <c r="F114" s="53">
        <f t="shared" si="23"/>
        <v>0</v>
      </c>
      <c r="G114" s="53">
        <f t="shared" si="24"/>
        <v>0</v>
      </c>
      <c r="H114" s="52"/>
      <c r="I114" s="32"/>
      <c r="J114" s="33"/>
      <c r="K114" s="34"/>
      <c r="L114" s="35"/>
      <c r="M114" s="7"/>
      <c r="N114" s="36"/>
      <c r="O114" s="36"/>
      <c r="P114" s="36"/>
      <c r="Q114" s="35"/>
      <c r="R114" s="37"/>
      <c r="S114" s="36"/>
      <c r="T114" s="7"/>
      <c r="U114" s="36"/>
      <c r="V114" s="32"/>
      <c r="W114" s="60"/>
      <c r="X114" s="38"/>
      <c r="Y114" s="38"/>
    </row>
    <row r="115" spans="1:25" s="29" customFormat="1" x14ac:dyDescent="0.25">
      <c r="A115" s="77" t="s">
        <v>42</v>
      </c>
      <c r="B115" s="49" t="s">
        <v>59</v>
      </c>
      <c r="C115" s="52" t="s">
        <v>13</v>
      </c>
      <c r="D115" s="65"/>
      <c r="E115" s="58">
        <v>300</v>
      </c>
      <c r="F115" s="53">
        <f t="shared" si="23"/>
        <v>0</v>
      </c>
      <c r="G115" s="53">
        <f t="shared" si="24"/>
        <v>0</v>
      </c>
      <c r="H115" s="70"/>
      <c r="I115" s="32"/>
      <c r="J115" s="33"/>
      <c r="K115" s="34"/>
      <c r="L115" s="35"/>
      <c r="M115" s="7"/>
      <c r="N115" s="36"/>
      <c r="O115" s="36"/>
      <c r="P115" s="36"/>
      <c r="Q115" s="35"/>
      <c r="R115" s="37"/>
      <c r="S115" s="36"/>
      <c r="T115" s="7"/>
      <c r="U115" s="36"/>
      <c r="V115" s="32"/>
      <c r="W115" s="32"/>
      <c r="X115" s="38"/>
      <c r="Y115" s="38"/>
    </row>
    <row r="116" spans="1:25" s="29" customFormat="1" x14ac:dyDescent="0.25">
      <c r="A116" s="70"/>
      <c r="B116" s="49" t="s">
        <v>14</v>
      </c>
      <c r="C116" s="70"/>
      <c r="D116" s="65"/>
      <c r="E116" s="70"/>
      <c r="F116" s="59">
        <f>SUM(F113:F114)</f>
        <v>0</v>
      </c>
      <c r="G116" s="59">
        <f t="shared" ref="G116" si="25">F116*1.22</f>
        <v>0</v>
      </c>
      <c r="H116" s="70"/>
      <c r="I116" s="32"/>
      <c r="J116" s="33"/>
      <c r="K116" s="34"/>
      <c r="L116" s="35"/>
      <c r="M116" s="7"/>
      <c r="N116" s="36"/>
      <c r="O116" s="36"/>
      <c r="P116" s="36"/>
      <c r="Q116" s="35"/>
      <c r="R116" s="37"/>
      <c r="S116" s="36"/>
      <c r="T116" s="7"/>
      <c r="U116" s="36"/>
      <c r="V116" s="32"/>
      <c r="W116" s="32"/>
    </row>
    <row r="117" spans="1:25" s="29" customFormat="1" x14ac:dyDescent="0.25">
      <c r="D117" s="30"/>
      <c r="F117" s="31"/>
      <c r="G117" s="31"/>
      <c r="I117" s="32"/>
      <c r="J117" s="33"/>
      <c r="K117" s="34"/>
      <c r="L117" s="35"/>
      <c r="M117" s="7"/>
      <c r="N117" s="36"/>
      <c r="O117" s="36"/>
      <c r="P117" s="36"/>
      <c r="Q117" s="35"/>
      <c r="R117" s="37"/>
      <c r="S117" s="36"/>
      <c r="T117" s="7"/>
      <c r="U117" s="36"/>
      <c r="V117" s="32"/>
      <c r="W117" s="32"/>
    </row>
    <row r="118" spans="1:25" s="29" customFormat="1" x14ac:dyDescent="0.25">
      <c r="A118" s="29" t="s">
        <v>63</v>
      </c>
      <c r="D118" s="30"/>
      <c r="F118" s="31" t="s">
        <v>26</v>
      </c>
      <c r="G118" s="31"/>
      <c r="I118" s="32"/>
      <c r="J118" s="33"/>
      <c r="K118" s="34"/>
      <c r="L118" s="35"/>
      <c r="M118" s="7"/>
      <c r="N118" s="36"/>
      <c r="O118" s="36"/>
      <c r="P118" s="36"/>
      <c r="Q118" s="35"/>
      <c r="R118" s="37"/>
      <c r="S118" s="36"/>
      <c r="T118" s="7"/>
      <c r="U118" s="36"/>
      <c r="V118" s="32"/>
      <c r="W118" s="32"/>
    </row>
    <row r="119" spans="1:25" s="29" customFormat="1" x14ac:dyDescent="0.25">
      <c r="A119" s="78"/>
      <c r="D119" s="30"/>
      <c r="F119" s="79"/>
      <c r="G119" s="79"/>
      <c r="I119" s="32"/>
      <c r="J119" s="33"/>
      <c r="K119" s="34"/>
      <c r="L119" s="35"/>
      <c r="M119" s="7"/>
      <c r="N119" s="36"/>
      <c r="O119" s="36"/>
      <c r="P119" s="36"/>
      <c r="Q119" s="35"/>
      <c r="R119" s="37"/>
      <c r="S119" s="36"/>
      <c r="T119" s="7"/>
      <c r="U119" s="36"/>
      <c r="V119" s="32"/>
      <c r="W119" s="60"/>
    </row>
    <row r="120" spans="1:25" s="29" customFormat="1" x14ac:dyDescent="0.25">
      <c r="D120" s="30"/>
      <c r="F120" s="80"/>
      <c r="G120" s="79"/>
      <c r="I120" s="32"/>
      <c r="J120" s="33"/>
      <c r="K120" s="34"/>
      <c r="L120" s="35"/>
      <c r="M120" s="7"/>
      <c r="N120" s="36"/>
      <c r="O120" s="36"/>
      <c r="P120" s="36"/>
      <c r="Q120" s="35"/>
      <c r="R120" s="37"/>
      <c r="S120" s="36"/>
      <c r="T120" s="7"/>
      <c r="U120" s="36"/>
      <c r="V120" s="32"/>
      <c r="W120" s="60"/>
      <c r="X120" s="38"/>
      <c r="Y120" s="38"/>
    </row>
    <row r="121" spans="1:25" s="29" customFormat="1" x14ac:dyDescent="0.25">
      <c r="B121" s="72"/>
      <c r="F121" s="31"/>
      <c r="I121" s="61"/>
      <c r="J121" s="61"/>
      <c r="K121" s="61"/>
      <c r="L121" s="61"/>
      <c r="M121" s="61"/>
      <c r="N121" s="81"/>
      <c r="O121" s="81"/>
      <c r="P121" s="81"/>
      <c r="Q121" s="61"/>
      <c r="R121" s="82"/>
      <c r="S121" s="81"/>
      <c r="T121" s="61"/>
      <c r="U121" s="61"/>
      <c r="V121" s="61"/>
      <c r="W121" s="60"/>
      <c r="X121" s="38"/>
      <c r="Y121" s="38"/>
    </row>
    <row r="122" spans="1:25" s="29" customFormat="1" x14ac:dyDescent="0.25">
      <c r="B122" s="72"/>
      <c r="D122" s="30"/>
      <c r="F122" s="31"/>
      <c r="G122" s="31"/>
      <c r="I122" s="32"/>
      <c r="J122" s="33"/>
      <c r="K122" s="34"/>
      <c r="L122" s="35"/>
      <c r="M122" s="7"/>
      <c r="N122" s="36"/>
      <c r="O122" s="36"/>
      <c r="P122" s="36"/>
      <c r="Q122" s="35"/>
      <c r="R122" s="37"/>
      <c r="S122" s="36"/>
      <c r="T122" s="7"/>
      <c r="U122" s="36"/>
      <c r="V122" s="32"/>
      <c r="W122" s="32"/>
    </row>
    <row r="123" spans="1:25" s="29" customFormat="1" x14ac:dyDescent="0.25">
      <c r="D123" s="30"/>
      <c r="F123" s="31"/>
      <c r="G123" s="31"/>
      <c r="I123" s="32"/>
      <c r="J123" s="33"/>
      <c r="K123" s="34"/>
      <c r="L123" s="35"/>
      <c r="M123" s="7"/>
      <c r="N123" s="36"/>
      <c r="O123" s="36"/>
      <c r="P123" s="36"/>
      <c r="Q123" s="35"/>
      <c r="R123" s="37"/>
      <c r="S123" s="36"/>
      <c r="T123" s="7"/>
      <c r="U123" s="36"/>
      <c r="V123" s="32"/>
      <c r="W123" s="32"/>
      <c r="X123" s="38"/>
      <c r="Y123" s="38"/>
    </row>
    <row r="124" spans="1:25" x14ac:dyDescent="0.25">
      <c r="D124"/>
      <c r="G124"/>
      <c r="I124" s="6"/>
      <c r="J124" s="6"/>
      <c r="K124" s="6"/>
      <c r="L124" s="6"/>
      <c r="M124" s="6"/>
      <c r="N124" s="23"/>
      <c r="O124" s="24"/>
      <c r="P124" s="23"/>
      <c r="Q124" s="8"/>
      <c r="R124" s="25"/>
      <c r="S124" s="23"/>
      <c r="T124" s="15"/>
      <c r="U124" s="15"/>
      <c r="V124" s="15"/>
      <c r="W124" s="9"/>
    </row>
    <row r="125" spans="1:25" x14ac:dyDescent="0.25">
      <c r="J125" s="26"/>
      <c r="Q125" s="22"/>
    </row>
    <row r="126" spans="1:25" x14ac:dyDescent="0.25">
      <c r="J126" s="27"/>
      <c r="Q126" s="22"/>
    </row>
  </sheetData>
  <mergeCells count="25">
    <mergeCell ref="A33:A34"/>
    <mergeCell ref="B33:B34"/>
    <mergeCell ref="D33:D34"/>
    <mergeCell ref="H33:H34"/>
    <mergeCell ref="I10:M10"/>
    <mergeCell ref="A12:A13"/>
    <mergeCell ref="B12:B13"/>
    <mergeCell ref="D12:D13"/>
    <mergeCell ref="H12:H13"/>
    <mergeCell ref="A61:A62"/>
    <mergeCell ref="B61:B62"/>
    <mergeCell ref="D61:D62"/>
    <mergeCell ref="H61:H62"/>
    <mergeCell ref="A78:A79"/>
    <mergeCell ref="B78:B79"/>
    <mergeCell ref="D78:D79"/>
    <mergeCell ref="H78:H79"/>
    <mergeCell ref="B102:B103"/>
    <mergeCell ref="A102:A103"/>
    <mergeCell ref="D102:D103"/>
    <mergeCell ref="H102:H103"/>
    <mergeCell ref="A110:A111"/>
    <mergeCell ref="B110:B111"/>
    <mergeCell ref="D110:D111"/>
    <mergeCell ref="H110:H111"/>
  </mergeCells>
  <pageMargins left="0.7" right="0.7" top="0.75" bottom="0.75" header="0.3" footer="0.3"/>
  <pageSetup paperSize="9" scale="70" orientation="portrait" r:id="rId1"/>
  <rowBreaks count="2" manualBreakCount="2">
    <brk id="25" max="7" man="1"/>
    <brk id="69"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2020 - povabilo</vt:lpstr>
      <vt:lpstr>'2020 - povabilo'!Področje_tiskanja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Sušnik</dc:creator>
  <cp:lastModifiedBy>Windows User</cp:lastModifiedBy>
  <cp:lastPrinted>2021-02-15T13:09:22Z</cp:lastPrinted>
  <dcterms:created xsi:type="dcterms:W3CDTF">2017-03-02T07:17:55Z</dcterms:created>
  <dcterms:modified xsi:type="dcterms:W3CDTF">2021-02-15T13:11:01Z</dcterms:modified>
</cp:coreProperties>
</file>